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2'!$4:$6</definedName>
    <definedName name="_xlnm.Print_Area" localSheetId="0">'розділ 1'!$A$1:$N$33</definedName>
    <definedName name="_xlnm.Print_Area" localSheetId="2">'Розділ 3'!$A$1:$O$16</definedName>
    <definedName name="_xlnm.Print_Area" localSheetId="4">'Титульний лист'!$A$1:$J$30</definedName>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<sst xmlns="http://schemas.openxmlformats.org/spreadsheetml/2006/main" count="318" uniqueCount="257">
  <si>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</si>
  <si>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</si>
  <si>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</si>
  <si>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</si>
  <si>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</si>
  <si>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</si>
  <si>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</si>
  <si>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</si>
  <si>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</si>
  <si>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</si>
  <si>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</si>
  <si>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</si>
  <si>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</si>
  <si>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</si>
  <si>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</si>
  <si>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</si>
  <si>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</si>
  <si>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</si>
  <si>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</si>
  <si>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</si>
  <si>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</si>
  <si>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</si>
  <si>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</si>
  <si>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</si>
  <si>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</si>
  <si>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</si>
  <si>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</si>
  <si>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</si>
  <si>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</si>
  <si>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</si>
  <si>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</si>
  <si>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</si>
  <si>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</si>
  <si>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</si>
  <si>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</si>
  <si>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</si>
  <si>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</si>
  <si>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</si>
  <si>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</si>
  <si>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</si>
  <si>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</si>
  <si>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</si>
  <si>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</si>
  <si>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</si>
  <si>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</si>
  <si>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</si>
  <si>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</si>
  <si>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</si>
  <si>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</si>
  <si>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</si>
  <si>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</si>
  <si>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</si>
  <si>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</si>
  <si>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</si>
  <si>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</si>
  <si>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</si>
  <si>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</si>
  <si>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</si>
  <si>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</si>
  <si>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</si>
  <si>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</si>
  <si>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</si>
  <si>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</si>
  <si>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</si>
  <si>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</si>
  <si>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</si>
  <si>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</si>
  <si>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</si>
  <si>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</si>
  <si>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</si>
  <si>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</si>
  <si>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</si>
  <si>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</si>
  <si>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</si>
  <si>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</si>
  <si>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</si>
  <si>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</si>
  <si>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</si>
  <si>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</si>
  <si>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</si>
  <si>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</si>
  <si>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</si>
  <si>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</si>
  <si>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</si>
  <si>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</si>
  <si>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</si>
  <si>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</si>
  <si>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</si>
  <si>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</si>
  <si>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</si>
  <si>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</si>
  <si>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</si>
  <si>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</si>
  <si>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</si>
  <si>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</si>
  <si>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</si>
  <si>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</si>
  <si>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</si>
  <si>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</si>
  <si>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</si>
  <si>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</si>
  <si>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</si>
  <si>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</si>
  <si>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</si>
  <si>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</si>
  <si>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</si>
  <si>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</si>
  <si>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</si>
  <si>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</si>
  <si>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</si>
  <si>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</si>
  <si>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</si>
  <si>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</si>
  <si>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</si>
  <si>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</si>
  <si>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</si>
  <si>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</si>
  <si>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</si>
  <si>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</si>
  <si>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</si>
  <si>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</si>
  <si>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</si>
  <si>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</si>
  <si>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</si>
  <si>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</si>
  <si>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</si>
  <si>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</si>
  <si>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</si>
  <si>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</si>
  <si>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</si>
  <si>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</si>
  <si>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</si>
  <si>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</si>
  <si>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</si>
  <si>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</si>
  <si>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</si>
  <si>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</si>
  <si>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</si>
  <si>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</si>
  <si>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</si>
  <si>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</si>
  <si>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</si>
  <si>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</si>
  <si>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</si>
  <si>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</si>
  <si>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</si>
  <si>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</si>
  <si>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</si>
  <si>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</si>
  <si>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</si>
  <si>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</si>
  <si>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</si>
  <si>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</si>
  <si>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</si>
  <si>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</si>
  <si>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</si>
  <si>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</si>
  <si>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</si>
  <si>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</si>
  <si>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</si>
  <si>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</si>
  <si>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</si>
  <si>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</si>
  <si>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</si>
  <si>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</si>
  <si>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</si>
  <si>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</si>
  <si>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</si>
  <si>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</si>
  <si>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</si>
  <si>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</si>
  <si>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</si>
  <si>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</si>
  <si>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</si>
  <si>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</si>
  <si>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</si>
  <si>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</si>
  <si>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</si>
  <si>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</si>
  <si>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</si>
  <si>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</si>
  <si>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</si>
  <si>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</si>
  <si>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</si>
  <si>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</si>
  <si>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</si>
  <si>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</si>
  <si>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</si>
  <si>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</si>
  <si>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</si>
  <si>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</si>
  <si>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</si>
  <si>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</si>
  <si>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</si>
  <si>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</si>
  <si>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</si>
  <si>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</si>
  <si>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</si>
  <si>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</si>
  <si>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</si>
  <si>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</si>
  <si>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</si>
  <si>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18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</si>
  <si>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</si>
  <si>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</si>
  <si>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</si>
  <si>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</si>
  <si>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</si>
  <si>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</si>
  <si>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</si>
  <si>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</si>
  <si>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</si>
  <si>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</si>
  <si>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</si>
  <si>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</si>
  <si>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</si>
  <si>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</si>
  <si>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</si>
  <si>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</si>
  <si>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</si>
  <si>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</si>
  <si>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</si>
  <si>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</si>
  <si>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</si>
  <si>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</si>
  <si>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</si>
  <si>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</si>
  <si>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</si>
  <si>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</si>
  <si>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</si>
  <si>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</si>
  <si>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</si>
  <si>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</si>
  <si>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</si>
  <si>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</si>
  <si>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</si>
  <si>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Тячів</t>
  </si>
  <si>
    <t>вул. Жовтнева, 5</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</si>
  <si>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</si>
  <si>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</si>
  <si>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</si>
  <si>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90500, Закарпатська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</si>
  <si>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</si>
  <si>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</si>
  <si>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</si>
  <si>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</si>
  <si>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</si>
  <si>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</si>
  <si>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</si>
  <si>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</si>
  <si>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</si>
  <si>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Розман М.М.</t>
  </si>
  <si>
    <t xml:space="preserve">В.о. керівника </t>
  </si>
  <si>
    <t>Драгун О.М.</t>
  </si>
  <si>
    <t>2-13-45</t>
  </si>
  <si>
    <t>3-29-15</t>
  </si>
  <si>
    <t>inbox@tc.zk.court.gov.ua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</si>
</sst>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80">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u val="single"/>
      <sz val="10"/>
      <color indexed="12"/>
      <name val="Arial"/>
      <family val="0"/>
    </font>
    <font>
      <u val="single"/>
      <sz val="10"/>
      <color indexed="20"/>
      <name val="Arial"/>
      <family val="2"/>
    </font>
    <font>
      <sz val="18"/>
      <name val="Arial"/>
      <family val="2"/>
    </font>
    <font>
      <b/>
      <sz val="18"/>
      <color indexed="8"/>
      <name val="Times New Roman"/>
      <family val="1"/>
    </font>
    <font>
      <sz val="18"/>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9" fillId="32" borderId="0" applyNumberFormat="0" applyBorder="0" applyAlignment="0" applyProtection="0"/>
  </cellStyleXfs>
  <cellXfs count="299">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center"/>
      <protection/>
    </xf>
    <xf numFmtId="0" fontId="14"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0" fillId="0" borderId="0" xfId="0" applyFont="1" applyAlignment="1">
      <alignment/>
    </xf>
    <xf numFmtId="0" fontId="2"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7"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10" xfId="42"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8" fillId="0" borderId="0" xfId="0" applyFont="1" applyAlignment="1">
      <alignment/>
    </xf>
    <xf numFmtId="0" fontId="59" fillId="0" borderId="0" xfId="0" applyNumberFormat="1" applyFont="1" applyFill="1" applyBorder="1" applyAlignment="1" applyProtection="1">
      <alignment/>
      <protection/>
    </xf>
    <xf numFmtId="0" fontId="60" fillId="0" borderId="10" xfId="0" applyNumberFormat="1" applyFont="1" applyFill="1" applyBorder="1" applyAlignment="1" applyProtection="1">
      <alignment horizontal="left"/>
      <protection/>
    </xf>
    <xf numFmtId="0" fontId="60" fillId="0" borderId="0" xfId="0" applyNumberFormat="1" applyFont="1" applyFill="1" applyBorder="1" applyAlignment="1" applyProtection="1">
      <alignment horizontal="left"/>
      <protection/>
    </xf>
    <xf numFmtId="0" fontId="60" fillId="0" borderId="10" xfId="0" applyNumberFormat="1" applyFont="1" applyFill="1" applyBorder="1" applyAlignment="1" applyProtection="1">
      <alignment horizontal="center"/>
      <protection/>
    </xf>
    <xf numFmtId="0" fontId="60" fillId="0" borderId="0" xfId="0" applyNumberFormat="1" applyFont="1" applyFill="1" applyBorder="1" applyAlignment="1" applyProtection="1">
      <alignment/>
      <protection/>
    </xf>
    <xf numFmtId="0" fontId="60" fillId="0" borderId="10" xfId="0" applyNumberFormat="1" applyFont="1" applyFill="1" applyBorder="1" applyAlignment="1" applyProtection="1">
      <alignment horizontal="center"/>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2" t="s">
        <v>20</v>
      </c>
      <c r="E2" s="152"/>
      <c r="F2" s="152"/>
      <c r="G2" s="152"/>
      <c r="H2" s="152"/>
      <c r="I2" s="152"/>
      <c r="J2" s="152"/>
      <c r="K2" s="152"/>
      <c r="L2" s="152"/>
      <c r="M2" s="152"/>
      <c r="N2" s="152"/>
    </row>
    <row r="3" spans="4:14" ht="9.75" customHeight="1">
      <c r="D3" s="14"/>
      <c r="E3" s="14"/>
      <c r="F3" s="14"/>
      <c r="G3" s="14"/>
      <c r="H3" s="14"/>
      <c r="I3" s="14"/>
      <c r="J3" s="14"/>
      <c r="K3" s="14"/>
      <c r="L3" s="14"/>
      <c r="M3" s="14"/>
      <c r="N3" s="14"/>
    </row>
    <row r="4" spans="1:19" ht="20.25" customHeight="1">
      <c r="A4" s="157" t="s">
        <v>3</v>
      </c>
      <c r="B4" s="157"/>
      <c r="C4" s="157"/>
      <c r="D4" s="157"/>
      <c r="E4" s="157"/>
      <c r="F4" s="157"/>
      <c r="G4" s="157"/>
      <c r="H4" s="157"/>
      <c r="I4" s="157"/>
      <c r="J4" s="157"/>
      <c r="K4" s="157"/>
      <c r="L4" s="157"/>
      <c r="M4" s="157"/>
      <c r="N4" s="157"/>
      <c r="O4" s="8"/>
      <c r="P4" s="29"/>
      <c r="Q4" s="29"/>
      <c r="R4" s="29"/>
      <c r="S4" s="29"/>
    </row>
    <row r="5" spans="1:14" ht="12.75">
      <c r="A5" s="1"/>
      <c r="B5" s="1"/>
      <c r="C5" s="1"/>
      <c r="D5" s="1"/>
      <c r="E5" s="1"/>
      <c r="F5" s="1"/>
      <c r="G5" s="1"/>
      <c r="H5" s="1"/>
      <c r="I5" s="1"/>
      <c r="J5" s="1"/>
      <c r="K5" s="1"/>
      <c r="L5" s="1"/>
      <c r="M5" s="1"/>
      <c r="N5" s="1"/>
    </row>
    <row r="6" spans="1:15" ht="30.75" customHeight="1">
      <c r="A6" s="137" t="s">
        <v>4</v>
      </c>
      <c r="B6" s="7"/>
      <c r="C6" s="151" t="s">
        <v>7</v>
      </c>
      <c r="D6" s="151"/>
      <c r="E6" s="154" t="s">
        <v>29</v>
      </c>
      <c r="F6" s="154"/>
      <c r="G6" s="154" t="s">
        <v>33</v>
      </c>
      <c r="H6" s="154"/>
      <c r="I6" s="154"/>
      <c r="J6" s="154"/>
      <c r="K6" s="154"/>
      <c r="L6" s="154"/>
      <c r="M6" s="154" t="s">
        <v>46</v>
      </c>
      <c r="N6" s="153" t="s">
        <v>48</v>
      </c>
      <c r="O6" s="27"/>
    </row>
    <row r="7" spans="1:19" ht="15.75" customHeight="1">
      <c r="A7" s="138"/>
      <c r="B7" s="7"/>
      <c r="C7" s="151"/>
      <c r="D7" s="151"/>
      <c r="E7" s="154" t="s">
        <v>30</v>
      </c>
      <c r="F7" s="156" t="s">
        <v>31</v>
      </c>
      <c r="G7" s="154" t="s">
        <v>30</v>
      </c>
      <c r="H7" s="156" t="s">
        <v>34</v>
      </c>
      <c r="I7" s="156"/>
      <c r="J7" s="156"/>
      <c r="K7" s="156"/>
      <c r="L7" s="156"/>
      <c r="M7" s="154"/>
      <c r="N7" s="153"/>
      <c r="O7" s="28"/>
      <c r="P7" s="30"/>
      <c r="Q7" s="30"/>
      <c r="R7" s="30"/>
      <c r="S7" s="30"/>
    </row>
    <row r="8" spans="1:19" ht="100.5" customHeight="1">
      <c r="A8" s="139"/>
      <c r="B8" s="7"/>
      <c r="C8" s="151"/>
      <c r="D8" s="151"/>
      <c r="E8" s="154"/>
      <c r="F8" s="154"/>
      <c r="G8" s="154"/>
      <c r="H8" s="17" t="s">
        <v>35</v>
      </c>
      <c r="I8" s="17" t="s">
        <v>38</v>
      </c>
      <c r="J8" s="23" t="s">
        <v>40</v>
      </c>
      <c r="K8" s="23" t="s">
        <v>42</v>
      </c>
      <c r="L8" s="20" t="s">
        <v>44</v>
      </c>
      <c r="M8" s="154"/>
      <c r="N8" s="153"/>
      <c r="O8" s="28"/>
      <c r="P8" s="30"/>
      <c r="Q8" s="30"/>
      <c r="R8" s="30"/>
      <c r="S8" s="30"/>
    </row>
    <row r="9" spans="1:21" ht="15.75">
      <c r="A9" s="2" t="s">
        <v>5</v>
      </c>
      <c r="B9" s="7"/>
      <c r="C9" s="151" t="s">
        <v>8</v>
      </c>
      <c r="D9" s="15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7" t="s">
        <v>9</v>
      </c>
      <c r="D10" s="147"/>
      <c r="E10" s="18">
        <v>34</v>
      </c>
      <c r="F10" s="18">
        <v>33</v>
      </c>
      <c r="G10" s="18">
        <v>34</v>
      </c>
      <c r="H10" s="18">
        <v>13</v>
      </c>
      <c r="I10" s="18">
        <v>1</v>
      </c>
      <c r="J10" s="18">
        <v>1</v>
      </c>
      <c r="K10" s="18">
        <v>19</v>
      </c>
      <c r="L10" s="18">
        <v>3</v>
      </c>
      <c r="M10" s="24"/>
      <c r="N10" s="24"/>
      <c r="O10" s="35">
        <f aca="true" t="shared" si="0" ref="O10:O23">E10-F10</f>
        <v>1</v>
      </c>
      <c r="P10" s="30"/>
      <c r="Q10" s="30"/>
      <c r="R10" s="30"/>
      <c r="S10" s="30"/>
      <c r="T10" s="33"/>
    </row>
    <row r="11" spans="1:20" ht="18.75" customHeight="1">
      <c r="A11" s="3">
        <v>2</v>
      </c>
      <c r="B11" s="7"/>
      <c r="C11" s="148" t="s">
        <v>10</v>
      </c>
      <c r="D11" s="148"/>
      <c r="E11" s="18"/>
      <c r="F11" s="18"/>
      <c r="G11" s="11"/>
      <c r="H11" s="11"/>
      <c r="I11" s="11"/>
      <c r="J11" s="11"/>
      <c r="K11" s="11"/>
      <c r="L11" s="11"/>
      <c r="M11" s="18"/>
      <c r="N11" s="18"/>
      <c r="O11" s="35">
        <f t="shared" si="0"/>
        <v>0</v>
      </c>
      <c r="P11" s="30"/>
      <c r="Q11" s="30"/>
      <c r="R11" s="30"/>
      <c r="S11" s="30"/>
      <c r="T11" s="33"/>
    </row>
    <row r="12" spans="1:19" ht="18.75" customHeight="1">
      <c r="A12" s="3">
        <v>3</v>
      </c>
      <c r="B12" s="7"/>
      <c r="C12" s="155" t="s">
        <v>11</v>
      </c>
      <c r="D12" s="155"/>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62"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5" t="s">
        <v>13</v>
      </c>
      <c r="D15" s="155"/>
      <c r="E15" s="18">
        <f>E16+E18+E19+E20+E21</f>
        <v>1</v>
      </c>
      <c r="F15" s="18">
        <f>F16+F18+F19+F20+F21</f>
        <v>0</v>
      </c>
      <c r="G15" s="18">
        <f>G16+G18+G19+G20+G21</f>
        <v>1</v>
      </c>
      <c r="H15" s="18">
        <f>H21</f>
        <v>0</v>
      </c>
      <c r="I15" s="18">
        <f>I21</f>
        <v>0</v>
      </c>
      <c r="J15" s="18">
        <f>J16+J18+J19+J20+J21</f>
        <v>1</v>
      </c>
      <c r="K15" s="18">
        <f>K16+K18+K19+K20+K21</f>
        <v>0</v>
      </c>
      <c r="L15" s="18">
        <f>L16+L18+L19+L20+L21</f>
        <v>0</v>
      </c>
      <c r="M15" s="18">
        <f>M16+M18+M19+M20+M21</f>
        <v>0</v>
      </c>
      <c r="N15" s="18" t="s">
        <v>36</v>
      </c>
      <c r="O15" s="35">
        <f t="shared" si="0"/>
        <v>1</v>
      </c>
      <c r="P15" s="31"/>
      <c r="Q15" s="31"/>
      <c r="R15" s="31"/>
      <c r="S15" s="31"/>
    </row>
    <row r="16" spans="1:19" ht="27.75">
      <c r="A16" s="3">
        <v>7</v>
      </c>
      <c r="B16" s="7"/>
      <c r="C16" s="16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v>1</v>
      </c>
      <c r="F21" s="18"/>
      <c r="G21" s="18">
        <v>1</v>
      </c>
      <c r="H21" s="18"/>
      <c r="I21" s="18"/>
      <c r="J21" s="18">
        <v>1</v>
      </c>
      <c r="K21" s="18"/>
      <c r="L21" s="18"/>
      <c r="M21" s="18"/>
      <c r="N21" s="18" t="s">
        <v>36</v>
      </c>
      <c r="O21" s="35">
        <f t="shared" si="0"/>
        <v>1</v>
      </c>
      <c r="P21" s="32"/>
      <c r="Q21" s="31"/>
      <c r="R21" s="31"/>
      <c r="S21" s="31"/>
    </row>
    <row r="22" spans="1:19" ht="30" customHeight="1">
      <c r="A22" s="3">
        <v>13</v>
      </c>
      <c r="B22" s="7"/>
      <c r="C22" s="155" t="s">
        <v>15</v>
      </c>
      <c r="D22" s="155"/>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5" ht="20.25" customHeight="1">
      <c r="A23" s="3">
        <v>14</v>
      </c>
      <c r="B23" s="7"/>
      <c r="C23" s="145" t="s">
        <v>16</v>
      </c>
      <c r="D23" s="146"/>
      <c r="E23" s="18">
        <f>E10+E12+E15+E22</f>
        <v>35</v>
      </c>
      <c r="F23" s="18">
        <f>F10+F12+F15+F22</f>
        <v>33</v>
      </c>
      <c r="G23" s="18">
        <f>G10+G12+G15+G22</f>
        <v>35</v>
      </c>
      <c r="H23" s="18">
        <f>H10+H15</f>
        <v>13</v>
      </c>
      <c r="I23" s="18">
        <f>I10+I15</f>
        <v>1</v>
      </c>
      <c r="J23" s="18">
        <f>J10+J12+J15</f>
        <v>2</v>
      </c>
      <c r="K23" s="18">
        <f>K10+K12+K15</f>
        <v>19</v>
      </c>
      <c r="L23" s="18">
        <f>L10+L12+L15+L22</f>
        <v>3</v>
      </c>
      <c r="M23" s="34">
        <f>M10+M12+M15+M22</f>
        <v>0</v>
      </c>
      <c r="N23" s="34">
        <f>N10</f>
        <v>0</v>
      </c>
      <c r="O23" s="35">
        <f t="shared" si="0"/>
        <v>2</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37" t="s">
        <v>4</v>
      </c>
      <c r="B27" s="9"/>
      <c r="C27" s="151" t="s">
        <v>17</v>
      </c>
      <c r="D27" s="151"/>
      <c r="E27" s="151"/>
      <c r="F27" s="135" t="s">
        <v>32</v>
      </c>
      <c r="G27" s="136"/>
      <c r="H27" s="140" t="s">
        <v>37</v>
      </c>
      <c r="I27" s="141"/>
      <c r="J27" s="141"/>
      <c r="K27" s="141"/>
      <c r="L27" s="141"/>
      <c r="M27" s="142"/>
      <c r="N27" s="154" t="s">
        <v>49</v>
      </c>
      <c r="O27" s="27"/>
    </row>
    <row r="28" spans="1:15" ht="15.75" customHeight="1">
      <c r="A28" s="138"/>
      <c r="B28" s="9"/>
      <c r="C28" s="151"/>
      <c r="D28" s="151"/>
      <c r="E28" s="151"/>
      <c r="F28" s="149" t="s">
        <v>30</v>
      </c>
      <c r="G28" s="161" t="s">
        <v>31</v>
      </c>
      <c r="H28" s="143" t="s">
        <v>30</v>
      </c>
      <c r="I28" s="158" t="s">
        <v>34</v>
      </c>
      <c r="J28" s="159"/>
      <c r="K28" s="159"/>
      <c r="L28" s="159"/>
      <c r="M28" s="160"/>
      <c r="N28" s="154"/>
      <c r="O28" s="27"/>
    </row>
    <row r="29" spans="1:15" ht="58.5" customHeight="1">
      <c r="A29" s="139"/>
      <c r="B29" s="9"/>
      <c r="C29" s="151"/>
      <c r="D29" s="151"/>
      <c r="E29" s="151"/>
      <c r="F29" s="150"/>
      <c r="G29" s="144"/>
      <c r="H29" s="144"/>
      <c r="I29" s="22" t="s">
        <v>39</v>
      </c>
      <c r="J29" s="22" t="s">
        <v>41</v>
      </c>
      <c r="K29" s="22" t="s">
        <v>43</v>
      </c>
      <c r="L29" s="22" t="s">
        <v>45</v>
      </c>
      <c r="M29" s="20" t="s">
        <v>47</v>
      </c>
      <c r="N29" s="154"/>
      <c r="O29" s="27"/>
    </row>
    <row r="30" spans="1:15" ht="17.25" customHeight="1">
      <c r="A30" s="2" t="s">
        <v>5</v>
      </c>
      <c r="B30" s="9"/>
      <c r="C30" s="151" t="s">
        <v>8</v>
      </c>
      <c r="D30" s="151"/>
      <c r="E30" s="151"/>
      <c r="F30" s="2">
        <v>1</v>
      </c>
      <c r="G30" s="2">
        <v>2</v>
      </c>
      <c r="H30" s="2">
        <v>3</v>
      </c>
      <c r="I30" s="2">
        <v>4</v>
      </c>
      <c r="J30" s="2">
        <v>5</v>
      </c>
      <c r="K30" s="2">
        <v>6</v>
      </c>
      <c r="L30" s="2">
        <v>7</v>
      </c>
      <c r="M30" s="2">
        <v>8</v>
      </c>
      <c r="N30" s="2">
        <v>9</v>
      </c>
      <c r="O30" s="27"/>
    </row>
    <row r="31" spans="1:15" ht="19.5" customHeight="1">
      <c r="A31" s="3">
        <v>1</v>
      </c>
      <c r="B31" s="9"/>
      <c r="C31" s="147" t="s">
        <v>18</v>
      </c>
      <c r="D31" s="147"/>
      <c r="E31" s="147"/>
      <c r="F31" s="26">
        <f>'Розділ 2'!C114+'Розділ 2'!D114</f>
        <v>43</v>
      </c>
      <c r="G31" s="26">
        <f>'Розділ 2'!D114</f>
        <v>21</v>
      </c>
      <c r="H31" s="26">
        <f>'Розділ 2'!E114</f>
        <v>28</v>
      </c>
      <c r="I31" s="26">
        <f>'Розділ 2'!F114</f>
        <v>18</v>
      </c>
      <c r="J31" s="26">
        <f>'Розділ 2'!G114</f>
        <v>13</v>
      </c>
      <c r="K31" s="26">
        <f>'Розділ 2'!I114</f>
        <v>2</v>
      </c>
      <c r="L31" s="26">
        <f>'Розділ 2'!J114</f>
        <v>8</v>
      </c>
      <c r="M31" s="26">
        <v>17</v>
      </c>
      <c r="N31" s="26">
        <f>'Розділ 2'!K114</f>
        <v>15</v>
      </c>
      <c r="O31" s="27"/>
    </row>
    <row r="32" spans="1:15" ht="17.25" customHeight="1">
      <c r="A32" s="3">
        <v>2</v>
      </c>
      <c r="B32" s="9"/>
      <c r="C32" s="148" t="s">
        <v>19</v>
      </c>
      <c r="D32" s="148"/>
      <c r="E32" s="14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8" r:id="rId1"/>
  <headerFooter alignWithMargins="0">
    <oddFooter>&amp;L431A5BCD&amp;CФорма № 2-А, Підрозділ: Тячівський районний суд Закарпатської області, Початок періоду: 01.01.2014, Кінець періоду: 30.06.2014</oddFooter>
  </headerFooter>
  <rowBreaks count="1" manualBreakCount="1">
    <brk id="24"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CD280"/>
  <sheetViews>
    <sheetView view="pageBreakPreview" zoomScale="60" zoomScalePageLayoutView="0" workbookViewId="0" topLeftCell="A88">
      <selection activeCell="B4" sqref="B4:B6"/>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c r="D8" s="56"/>
      <c r="E8" s="24"/>
      <c r="F8" s="56"/>
      <c r="G8" s="24"/>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v>1</v>
      </c>
      <c r="D9" s="24">
        <v>1</v>
      </c>
      <c r="E9" s="24">
        <v>1</v>
      </c>
      <c r="F9" s="24"/>
      <c r="G9" s="24"/>
      <c r="H9" s="24"/>
      <c r="I9" s="24"/>
      <c r="J9" s="24">
        <v>1</v>
      </c>
      <c r="K9" s="24">
        <v>1</v>
      </c>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c r="D10" s="24">
        <v>1</v>
      </c>
      <c r="E10" s="24"/>
      <c r="F10" s="24"/>
      <c r="G10" s="24"/>
      <c r="H10" s="24"/>
      <c r="I10" s="24"/>
      <c r="J10" s="24"/>
      <c r="K10" s="24">
        <v>1</v>
      </c>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v>2</v>
      </c>
      <c r="D12" s="24">
        <v>2</v>
      </c>
      <c r="E12" s="24">
        <v>4</v>
      </c>
      <c r="F12" s="24">
        <v>3</v>
      </c>
      <c r="G12" s="24">
        <v>3</v>
      </c>
      <c r="H12" s="24"/>
      <c r="I12" s="24"/>
      <c r="J12" s="24">
        <v>1</v>
      </c>
      <c r="K12" s="24"/>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c r="D13" s="24">
        <v>1</v>
      </c>
      <c r="E13" s="24">
        <v>1</v>
      </c>
      <c r="F13" s="24">
        <v>1</v>
      </c>
      <c r="G13" s="24">
        <v>1</v>
      </c>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v>1</v>
      </c>
      <c r="E15" s="24">
        <v>1</v>
      </c>
      <c r="F15" s="24">
        <v>1</v>
      </c>
      <c r="G15" s="24">
        <v>1</v>
      </c>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v>2</v>
      </c>
      <c r="D24" s="24"/>
      <c r="E24" s="24">
        <v>2</v>
      </c>
      <c r="F24" s="24">
        <v>2</v>
      </c>
      <c r="G24" s="24">
        <v>2</v>
      </c>
      <c r="H24" s="24"/>
      <c r="I24" s="24"/>
      <c r="J24" s="24"/>
      <c r="K24" s="24"/>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v>2</v>
      </c>
      <c r="D25" s="24"/>
      <c r="E25" s="24">
        <v>2</v>
      </c>
      <c r="F25" s="24">
        <v>2</v>
      </c>
      <c r="G25" s="24">
        <v>2</v>
      </c>
      <c r="H25" s="24"/>
      <c r="I25" s="24"/>
      <c r="J25" s="24"/>
      <c r="K25" s="24"/>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c r="D30" s="24">
        <v>2</v>
      </c>
      <c r="E30" s="24">
        <v>1</v>
      </c>
      <c r="F30" s="24">
        <v>1</v>
      </c>
      <c r="G30" s="24">
        <v>1</v>
      </c>
      <c r="H30" s="24"/>
      <c r="I30" s="24"/>
      <c r="J30" s="24"/>
      <c r="K30" s="24">
        <v>1</v>
      </c>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v>2</v>
      </c>
      <c r="E39" s="24">
        <v>1</v>
      </c>
      <c r="F39" s="24">
        <v>1</v>
      </c>
      <c r="G39" s="24">
        <v>1</v>
      </c>
      <c r="H39" s="24"/>
      <c r="I39" s="24"/>
      <c r="J39" s="24"/>
      <c r="K39" s="24">
        <v>1</v>
      </c>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v>13</v>
      </c>
      <c r="D43" s="24">
        <v>8</v>
      </c>
      <c r="E43" s="24">
        <v>14</v>
      </c>
      <c r="F43" s="24">
        <v>8</v>
      </c>
      <c r="G43" s="24">
        <v>4</v>
      </c>
      <c r="H43" s="24"/>
      <c r="I43" s="24">
        <v>2</v>
      </c>
      <c r="J43" s="24">
        <v>4</v>
      </c>
      <c r="K43" s="24">
        <v>7</v>
      </c>
      <c r="L43" s="24">
        <v>2</v>
      </c>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c r="D44" s="24">
        <v>2</v>
      </c>
      <c r="E44" s="24">
        <v>2</v>
      </c>
      <c r="F44" s="24">
        <v>2</v>
      </c>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v>7</v>
      </c>
      <c r="D45" s="24">
        <v>1</v>
      </c>
      <c r="E45" s="24">
        <v>4</v>
      </c>
      <c r="F45" s="24">
        <v>4</v>
      </c>
      <c r="G45" s="24">
        <v>3</v>
      </c>
      <c r="H45" s="24"/>
      <c r="I45" s="24"/>
      <c r="J45" s="24"/>
      <c r="K45" s="24">
        <v>4</v>
      </c>
      <c r="L45" s="24">
        <v>1</v>
      </c>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v>6</v>
      </c>
      <c r="D46" s="24">
        <v>1</v>
      </c>
      <c r="E46" s="24">
        <v>3</v>
      </c>
      <c r="F46" s="24">
        <v>3</v>
      </c>
      <c r="G46" s="24">
        <v>2</v>
      </c>
      <c r="H46" s="24"/>
      <c r="I46" s="24"/>
      <c r="J46" s="24"/>
      <c r="K46" s="24">
        <v>4</v>
      </c>
      <c r="L46" s="24">
        <v>1</v>
      </c>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v>1</v>
      </c>
      <c r="D49" s="24">
        <v>1</v>
      </c>
      <c r="E49" s="24">
        <v>1</v>
      </c>
      <c r="F49" s="24">
        <v>1</v>
      </c>
      <c r="G49" s="24">
        <v>1</v>
      </c>
      <c r="H49" s="24"/>
      <c r="I49" s="24"/>
      <c r="J49" s="24"/>
      <c r="K49" s="24">
        <v>1</v>
      </c>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v>1</v>
      </c>
      <c r="D50" s="24"/>
      <c r="E50" s="24">
        <v>1</v>
      </c>
      <c r="F50" s="24">
        <v>1</v>
      </c>
      <c r="G50" s="24">
        <v>1</v>
      </c>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v>1</v>
      </c>
      <c r="D79" s="24"/>
      <c r="E79" s="24">
        <v>1</v>
      </c>
      <c r="F79" s="24">
        <v>1</v>
      </c>
      <c r="G79" s="24">
        <v>1</v>
      </c>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1</v>
      </c>
      <c r="D88" s="24">
        <v>4</v>
      </c>
      <c r="E88" s="24">
        <v>3</v>
      </c>
      <c r="F88" s="24">
        <v>2</v>
      </c>
      <c r="G88" s="24">
        <v>2</v>
      </c>
      <c r="H88" s="24"/>
      <c r="I88" s="24"/>
      <c r="J88" s="24">
        <v>1</v>
      </c>
      <c r="K88" s="24">
        <v>2</v>
      </c>
      <c r="L88" s="24"/>
      <c r="M88" s="24"/>
      <c r="N88" s="34"/>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c r="D90" s="24">
        <v>1</v>
      </c>
      <c r="E90" s="24"/>
      <c r="F90" s="24"/>
      <c r="G90" s="24"/>
      <c r="H90" s="24"/>
      <c r="I90" s="24"/>
      <c r="J90" s="24"/>
      <c r="K90" s="24">
        <v>1</v>
      </c>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c r="D94" s="24"/>
      <c r="E94" s="24"/>
      <c r="F94" s="24"/>
      <c r="G94" s="24"/>
      <c r="H94" s="24"/>
      <c r="I94" s="24"/>
      <c r="J94" s="24"/>
      <c r="K94" s="24"/>
      <c r="L94" s="24"/>
      <c r="M94" s="24"/>
      <c r="N94" s="34"/>
      <c r="O94" s="24"/>
      <c r="P94" s="60"/>
    </row>
    <row r="95" spans="1:16" ht="27">
      <c r="A95" s="39">
        <v>88</v>
      </c>
      <c r="B95" s="46" t="s">
        <v>138</v>
      </c>
      <c r="C95" s="34">
        <v>1</v>
      </c>
      <c r="D95" s="24">
        <v>2</v>
      </c>
      <c r="E95" s="24">
        <v>3</v>
      </c>
      <c r="F95" s="24">
        <v>2</v>
      </c>
      <c r="G95" s="24">
        <v>2</v>
      </c>
      <c r="H95" s="24"/>
      <c r="I95" s="24"/>
      <c r="J95" s="24">
        <v>1</v>
      </c>
      <c r="K95" s="24"/>
      <c r="L95" s="24"/>
      <c r="M95" s="24"/>
      <c r="N95" s="34"/>
      <c r="O95" s="24"/>
      <c r="P95" s="60"/>
    </row>
    <row r="96" spans="1:16" ht="12.75">
      <c r="A96" s="38">
        <v>89</v>
      </c>
      <c r="B96" s="45" t="s">
        <v>139</v>
      </c>
      <c r="C96" s="34"/>
      <c r="D96" s="24"/>
      <c r="E96" s="24"/>
      <c r="F96" s="24"/>
      <c r="G96" s="24"/>
      <c r="H96" s="24"/>
      <c r="I96" s="24"/>
      <c r="J96" s="24"/>
      <c r="K96" s="24"/>
      <c r="L96" s="24"/>
      <c r="M96" s="24"/>
      <c r="N96" s="34"/>
      <c r="O96" s="24"/>
      <c r="P96" s="60"/>
    </row>
    <row r="97" spans="1:16" ht="25.5">
      <c r="A97" s="39">
        <v>90</v>
      </c>
      <c r="B97" s="45" t="s">
        <v>140</v>
      </c>
      <c r="C97" s="34"/>
      <c r="D97" s="24"/>
      <c r="E97" s="24"/>
      <c r="F97" s="24"/>
      <c r="G97" s="24"/>
      <c r="H97" s="24"/>
      <c r="I97" s="24"/>
      <c r="J97" s="24"/>
      <c r="K97" s="24"/>
      <c r="L97" s="24"/>
      <c r="M97" s="24"/>
      <c r="N97" s="34"/>
      <c r="O97" s="24"/>
      <c r="P97" s="60"/>
    </row>
    <row r="98" spans="1:16" ht="12.75">
      <c r="A98" s="38">
        <v>91</v>
      </c>
      <c r="B98" s="45" t="s">
        <v>141</v>
      </c>
      <c r="C98" s="34">
        <v>1</v>
      </c>
      <c r="D98" s="24"/>
      <c r="E98" s="24">
        <v>1</v>
      </c>
      <c r="F98" s="24">
        <v>1</v>
      </c>
      <c r="G98" s="24">
        <v>1</v>
      </c>
      <c r="H98" s="24"/>
      <c r="I98" s="24"/>
      <c r="J98" s="24"/>
      <c r="K98" s="24"/>
      <c r="L98" s="24"/>
      <c r="M98" s="24"/>
      <c r="N98" s="34"/>
      <c r="O98" s="24"/>
      <c r="P98" s="60"/>
    </row>
    <row r="99" spans="1:16" ht="12.75">
      <c r="A99" s="39">
        <v>92</v>
      </c>
      <c r="B99" s="45" t="s">
        <v>142</v>
      </c>
      <c r="C99" s="34"/>
      <c r="D99" s="24"/>
      <c r="E99" s="24"/>
      <c r="F99" s="24"/>
      <c r="G99" s="24"/>
      <c r="H99" s="24"/>
      <c r="I99" s="24"/>
      <c r="J99" s="24"/>
      <c r="K99" s="24"/>
      <c r="L99" s="24"/>
      <c r="M99" s="24"/>
      <c r="N99" s="34"/>
      <c r="O99" s="24"/>
      <c r="P99" s="60"/>
    </row>
    <row r="100" spans="1:16" ht="27">
      <c r="A100" s="38">
        <v>93</v>
      </c>
      <c r="B100" s="46" t="s">
        <v>143</v>
      </c>
      <c r="C100" s="34"/>
      <c r="D100" s="24"/>
      <c r="E100" s="24"/>
      <c r="F100" s="24"/>
      <c r="G100" s="24"/>
      <c r="H100" s="24"/>
      <c r="I100" s="24"/>
      <c r="J100" s="24"/>
      <c r="K100" s="24"/>
      <c r="L100" s="24"/>
      <c r="M100" s="24"/>
      <c r="N100" s="34"/>
      <c r="O100" s="24"/>
      <c r="P100" s="60"/>
    </row>
    <row r="101" spans="1:16" ht="12.75">
      <c r="A101" s="39">
        <v>94</v>
      </c>
      <c r="B101" s="45" t="s">
        <v>144</v>
      </c>
      <c r="C101" s="34"/>
      <c r="D101" s="24"/>
      <c r="E101" s="24"/>
      <c r="F101" s="24"/>
      <c r="G101" s="24"/>
      <c r="H101" s="24"/>
      <c r="I101" s="24"/>
      <c r="J101" s="24"/>
      <c r="K101" s="24"/>
      <c r="L101" s="24"/>
      <c r="M101" s="24"/>
      <c r="N101" s="34"/>
      <c r="O101" s="24"/>
      <c r="P101" s="60"/>
    </row>
    <row r="102" spans="1:16" ht="12.75">
      <c r="A102" s="38">
        <v>95</v>
      </c>
      <c r="B102" s="45" t="s">
        <v>145</v>
      </c>
      <c r="C102" s="34"/>
      <c r="D102" s="24"/>
      <c r="E102" s="24"/>
      <c r="F102" s="24"/>
      <c r="G102" s="24"/>
      <c r="H102" s="24"/>
      <c r="I102" s="24"/>
      <c r="J102" s="24"/>
      <c r="K102" s="24"/>
      <c r="L102" s="24"/>
      <c r="M102" s="24"/>
      <c r="N102" s="34"/>
      <c r="O102" s="24"/>
      <c r="P102" s="60"/>
    </row>
    <row r="103" spans="1:16" ht="25.5">
      <c r="A103" s="39">
        <v>96</v>
      </c>
      <c r="B103" s="44" t="s">
        <v>146</v>
      </c>
      <c r="C103" s="34">
        <v>2</v>
      </c>
      <c r="D103" s="24">
        <v>3</v>
      </c>
      <c r="E103" s="24">
        <v>3</v>
      </c>
      <c r="F103" s="24">
        <v>2</v>
      </c>
      <c r="G103" s="24">
        <v>1</v>
      </c>
      <c r="H103" s="24"/>
      <c r="I103" s="24"/>
      <c r="J103" s="24">
        <v>1</v>
      </c>
      <c r="K103" s="24">
        <v>2</v>
      </c>
      <c r="L103" s="24"/>
      <c r="M103" s="24">
        <v>1003</v>
      </c>
      <c r="N103" s="34"/>
      <c r="O103" s="24"/>
      <c r="P103" s="27"/>
    </row>
    <row r="104" spans="1:16" ht="12.75">
      <c r="A104" s="38">
        <v>97</v>
      </c>
      <c r="B104" s="45" t="s">
        <v>147</v>
      </c>
      <c r="C104" s="34"/>
      <c r="D104" s="24"/>
      <c r="E104" s="24"/>
      <c r="F104" s="24"/>
      <c r="G104" s="24"/>
      <c r="H104" s="24"/>
      <c r="I104" s="24"/>
      <c r="J104" s="24"/>
      <c r="K104" s="24"/>
      <c r="L104" s="24"/>
      <c r="M104" s="24"/>
      <c r="N104" s="34"/>
      <c r="O104" s="24"/>
      <c r="P104" s="60"/>
    </row>
    <row r="105" spans="1:16" ht="12.75">
      <c r="A105" s="39">
        <v>98</v>
      </c>
      <c r="B105" s="45" t="s">
        <v>148</v>
      </c>
      <c r="C105" s="34"/>
      <c r="D105" s="24">
        <v>1</v>
      </c>
      <c r="E105" s="24">
        <v>1</v>
      </c>
      <c r="F105" s="24"/>
      <c r="G105" s="24"/>
      <c r="H105" s="24"/>
      <c r="I105" s="24"/>
      <c r="J105" s="24">
        <v>1</v>
      </c>
      <c r="K105" s="24"/>
      <c r="L105" s="24"/>
      <c r="M105" s="24"/>
      <c r="N105" s="34"/>
      <c r="O105" s="24"/>
      <c r="P105" s="60"/>
    </row>
    <row r="106" spans="1:16" ht="12.75">
      <c r="A106" s="38">
        <v>99</v>
      </c>
      <c r="B106" s="45" t="s">
        <v>149</v>
      </c>
      <c r="C106" s="34"/>
      <c r="D106" s="24"/>
      <c r="E106" s="24"/>
      <c r="F106" s="24"/>
      <c r="G106" s="24"/>
      <c r="H106" s="24"/>
      <c r="I106" s="24"/>
      <c r="J106" s="24"/>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v>2</v>
      </c>
      <c r="D108" s="24">
        <v>1</v>
      </c>
      <c r="E108" s="24">
        <v>2</v>
      </c>
      <c r="F108" s="24">
        <v>2</v>
      </c>
      <c r="G108" s="24">
        <v>1</v>
      </c>
      <c r="H108" s="24"/>
      <c r="I108" s="24"/>
      <c r="J108" s="24"/>
      <c r="K108" s="24">
        <v>1</v>
      </c>
      <c r="L108" s="24"/>
      <c r="M108" s="24">
        <v>1003</v>
      </c>
      <c r="N108" s="34"/>
      <c r="O108" s="24"/>
      <c r="P108" s="60"/>
    </row>
    <row r="109" spans="1:16" ht="25.5">
      <c r="A109" s="39">
        <v>102</v>
      </c>
      <c r="B109" s="44" t="s">
        <v>152</v>
      </c>
      <c r="C109" s="34">
        <v>1</v>
      </c>
      <c r="D109" s="24"/>
      <c r="E109" s="24"/>
      <c r="F109" s="24"/>
      <c r="G109" s="24"/>
      <c r="H109" s="24"/>
      <c r="I109" s="24"/>
      <c r="J109" s="24"/>
      <c r="K109" s="24">
        <v>1</v>
      </c>
      <c r="L109" s="24">
        <v>1</v>
      </c>
      <c r="M109" s="24"/>
      <c r="N109" s="34"/>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5"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ht="12.75">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aca="true" t="shared" si="0" ref="C114:O114">SUM(C8,C9,C12,C29,C30,C43,C49,C52,C79,C88,C103,C109,C113)</f>
        <v>22</v>
      </c>
      <c r="D114" s="34">
        <f t="shared" si="0"/>
        <v>21</v>
      </c>
      <c r="E114" s="34">
        <f t="shared" si="0"/>
        <v>28</v>
      </c>
      <c r="F114" s="34">
        <f t="shared" si="0"/>
        <v>18</v>
      </c>
      <c r="G114" s="34">
        <f t="shared" si="0"/>
        <v>13</v>
      </c>
      <c r="H114" s="34">
        <f t="shared" si="0"/>
        <v>0</v>
      </c>
      <c r="I114" s="34">
        <f t="shared" si="0"/>
        <v>2</v>
      </c>
      <c r="J114" s="34">
        <f t="shared" si="0"/>
        <v>8</v>
      </c>
      <c r="K114" s="34">
        <f t="shared" si="0"/>
        <v>15</v>
      </c>
      <c r="L114" s="34">
        <f t="shared" si="0"/>
        <v>3</v>
      </c>
      <c r="M114" s="34">
        <f t="shared" si="0"/>
        <v>1003</v>
      </c>
      <c r="N114" s="34">
        <f t="shared" si="0"/>
        <v>0</v>
      </c>
      <c r="O114" s="34">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&amp;L431A5BCD&amp;CФорма № 2-А, Підрозділ: Тячівський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168</v>
      </c>
      <c r="B2" s="204"/>
      <c r="C2" s="204"/>
      <c r="D2" s="204"/>
      <c r="E2" s="204"/>
      <c r="F2" s="204"/>
      <c r="G2" s="204"/>
      <c r="H2" s="204"/>
      <c r="I2" s="204"/>
      <c r="J2" s="204"/>
      <c r="K2" s="204"/>
      <c r="L2" s="204"/>
      <c r="M2" s="204"/>
      <c r="N2" s="204"/>
      <c r="O2" s="79"/>
      <c r="P2" s="79"/>
      <c r="Q2" s="79"/>
      <c r="R2" s="79"/>
      <c r="S2" s="79"/>
    </row>
    <row r="3" spans="1:15" ht="12.75" customHeight="1">
      <c r="A3" s="1"/>
      <c r="B3" s="74"/>
      <c r="C3" s="1"/>
      <c r="D3" s="1"/>
      <c r="E3" s="1"/>
      <c r="F3" s="1"/>
      <c r="G3" s="1"/>
      <c r="H3" s="1"/>
      <c r="I3" s="1"/>
      <c r="J3" s="191"/>
      <c r="K3" s="191"/>
      <c r="L3" s="191"/>
      <c r="M3" s="191"/>
      <c r="N3" s="191"/>
      <c r="O3" s="1"/>
    </row>
    <row r="4" spans="1:49" ht="33" customHeight="1">
      <c r="A4" s="209" t="s">
        <v>51</v>
      </c>
      <c r="B4" s="190" t="s">
        <v>169</v>
      </c>
      <c r="C4" s="190"/>
      <c r="D4" s="190"/>
      <c r="E4" s="187" t="s">
        <v>175</v>
      </c>
      <c r="F4" s="188"/>
      <c r="G4" s="181" t="s">
        <v>177</v>
      </c>
      <c r="H4" s="181" t="s">
        <v>178</v>
      </c>
      <c r="I4" s="187" t="s">
        <v>179</v>
      </c>
      <c r="J4" s="208"/>
      <c r="K4" s="208"/>
      <c r="L4" s="208"/>
      <c r="M4" s="208"/>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9"/>
      <c r="B5" s="190"/>
      <c r="C5" s="190"/>
      <c r="D5" s="190"/>
      <c r="E5" s="181" t="s">
        <v>16</v>
      </c>
      <c r="F5" s="184" t="s">
        <v>176</v>
      </c>
      <c r="G5" s="182"/>
      <c r="H5" s="182"/>
      <c r="I5" s="190" t="s">
        <v>30</v>
      </c>
      <c r="J5" s="205" t="s">
        <v>34</v>
      </c>
      <c r="K5" s="206"/>
      <c r="L5" s="206"/>
      <c r="M5" s="206"/>
      <c r="N5" s="207"/>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9"/>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9"/>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9"/>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9" t="s">
        <v>170</v>
      </c>
      <c r="C10" s="189"/>
      <c r="D10" s="189"/>
      <c r="E10" s="18"/>
      <c r="F10" s="18"/>
      <c r="G10" s="76"/>
      <c r="H10" s="76"/>
      <c r="I10" s="78"/>
      <c r="J10" s="78"/>
      <c r="K10" s="78"/>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201" t="s">
        <v>172</v>
      </c>
      <c r="C13" s="202"/>
      <c r="D13" s="203"/>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98" t="s">
        <v>174</v>
      </c>
      <c r="C15" s="199"/>
      <c r="D15" s="200"/>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&amp;L431A5BCD&amp;CФорма № 2-А, Підрозділ: Тячівський районний суд Закарпатської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3">
      <selection activeCell="AC28" sqref="AC2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0" t="s">
        <v>187</v>
      </c>
      <c r="B2" s="230"/>
      <c r="C2" s="230"/>
      <c r="D2" s="230"/>
      <c r="E2" s="230"/>
      <c r="F2" s="230"/>
      <c r="G2" s="230"/>
      <c r="H2" s="230"/>
      <c r="I2" s="230"/>
      <c r="J2" s="230"/>
      <c r="K2" s="230"/>
    </row>
    <row r="3" spans="1:16" ht="15.75" customHeight="1">
      <c r="A3" s="87"/>
      <c r="B3" s="235"/>
      <c r="C3" s="235"/>
      <c r="D3" s="235"/>
      <c r="E3" s="235"/>
      <c r="F3" s="235"/>
      <c r="G3" s="235"/>
      <c r="H3" s="235"/>
      <c r="I3" s="235"/>
      <c r="J3" s="235"/>
      <c r="K3" s="235"/>
      <c r="L3" s="102"/>
      <c r="M3" s="102"/>
      <c r="N3" s="102"/>
      <c r="O3" s="102"/>
      <c r="P3" s="102"/>
    </row>
    <row r="4" spans="1:16" ht="15.75">
      <c r="A4" s="43" t="s">
        <v>51</v>
      </c>
      <c r="B4" s="154" t="s">
        <v>7</v>
      </c>
      <c r="C4" s="154"/>
      <c r="D4" s="154"/>
      <c r="E4" s="154"/>
      <c r="F4" s="154"/>
      <c r="G4" s="154"/>
      <c r="H4" s="154"/>
      <c r="I4" s="154"/>
      <c r="J4" s="154"/>
      <c r="K4" s="99" t="s">
        <v>222</v>
      </c>
      <c r="L4" s="103"/>
      <c r="M4" s="112"/>
      <c r="N4" s="54"/>
      <c r="O4" s="54"/>
      <c r="P4" s="54"/>
    </row>
    <row r="5" spans="1:26" ht="37.5" customHeight="1">
      <c r="A5" s="43">
        <v>1</v>
      </c>
      <c r="B5" s="218" t="s">
        <v>189</v>
      </c>
      <c r="C5" s="219"/>
      <c r="D5" s="219"/>
      <c r="E5" s="219"/>
      <c r="F5" s="219"/>
      <c r="G5" s="219"/>
      <c r="H5" s="219"/>
      <c r="I5" s="219"/>
      <c r="J5" s="220"/>
      <c r="K5" s="26">
        <v>6</v>
      </c>
      <c r="L5" s="28"/>
      <c r="M5" s="112"/>
      <c r="N5" s="54"/>
      <c r="O5" s="54"/>
      <c r="P5" s="54"/>
      <c r="S5" s="214" t="s">
        <v>223</v>
      </c>
      <c r="T5" s="214"/>
      <c r="U5" s="214"/>
      <c r="V5" s="214"/>
      <c r="W5" s="214"/>
      <c r="X5" s="214"/>
      <c r="Y5" s="214"/>
      <c r="Z5" s="214"/>
    </row>
    <row r="6" spans="1:20" ht="15">
      <c r="A6" s="43">
        <f aca="true" t="shared" si="0" ref="A6:A13">A5+1</f>
        <v>2</v>
      </c>
      <c r="B6" s="215" t="s">
        <v>190</v>
      </c>
      <c r="C6" s="231" t="s">
        <v>203</v>
      </c>
      <c r="D6" s="232"/>
      <c r="E6" s="232"/>
      <c r="F6" s="232"/>
      <c r="G6" s="232"/>
      <c r="H6" s="232"/>
      <c r="I6" s="232"/>
      <c r="J6" s="233"/>
      <c r="K6" s="26">
        <v>4</v>
      </c>
      <c r="L6" s="103"/>
      <c r="M6" s="112"/>
      <c r="N6" s="54"/>
      <c r="O6" s="54"/>
      <c r="P6" s="54"/>
      <c r="S6" s="116"/>
      <c r="T6" s="41" t="s">
        <v>224</v>
      </c>
    </row>
    <row r="7" spans="1:16" ht="15">
      <c r="A7" s="43">
        <f t="shared" si="0"/>
        <v>3</v>
      </c>
      <c r="B7" s="215"/>
      <c r="C7" s="234" t="s">
        <v>204</v>
      </c>
      <c r="D7" s="234"/>
      <c r="E7" s="221" t="s">
        <v>216</v>
      </c>
      <c r="F7" s="222"/>
      <c r="G7" s="222"/>
      <c r="H7" s="222"/>
      <c r="I7" s="222"/>
      <c r="J7" s="223"/>
      <c r="K7" s="100"/>
      <c r="L7" s="103"/>
      <c r="M7" s="112"/>
      <c r="N7" s="54"/>
      <c r="O7" s="54"/>
      <c r="P7" s="54"/>
    </row>
    <row r="8" spans="1:16" ht="15">
      <c r="A8" s="43">
        <f t="shared" si="0"/>
        <v>4</v>
      </c>
      <c r="B8" s="215"/>
      <c r="C8" s="234"/>
      <c r="D8" s="234"/>
      <c r="E8" s="221" t="s">
        <v>217</v>
      </c>
      <c r="F8" s="222"/>
      <c r="G8" s="222"/>
      <c r="H8" s="222"/>
      <c r="I8" s="222"/>
      <c r="J8" s="223"/>
      <c r="K8" s="100">
        <v>4</v>
      </c>
      <c r="L8" s="103"/>
      <c r="M8" s="112"/>
      <c r="N8" s="54"/>
      <c r="O8" s="54"/>
      <c r="P8" s="54"/>
    </row>
    <row r="9" spans="1:16" ht="15">
      <c r="A9" s="43">
        <f t="shared" si="0"/>
        <v>5</v>
      </c>
      <c r="B9" s="215"/>
      <c r="C9" s="221" t="s">
        <v>205</v>
      </c>
      <c r="D9" s="222"/>
      <c r="E9" s="222"/>
      <c r="F9" s="222"/>
      <c r="G9" s="222"/>
      <c r="H9" s="222"/>
      <c r="I9" s="222"/>
      <c r="J9" s="223"/>
      <c r="K9" s="26"/>
      <c r="L9" s="103"/>
      <c r="M9" s="112"/>
      <c r="N9" s="54"/>
      <c r="O9" s="54"/>
      <c r="P9" s="54"/>
    </row>
    <row r="10" spans="1:16" ht="15">
      <c r="A10" s="43">
        <f t="shared" si="0"/>
        <v>6</v>
      </c>
      <c r="B10" s="215"/>
      <c r="C10" s="221" t="s">
        <v>206</v>
      </c>
      <c r="D10" s="222"/>
      <c r="E10" s="222"/>
      <c r="F10" s="222"/>
      <c r="G10" s="222"/>
      <c r="H10" s="222"/>
      <c r="I10" s="222"/>
      <c r="J10" s="223"/>
      <c r="K10" s="100"/>
      <c r="L10" s="103"/>
      <c r="M10" s="112"/>
      <c r="N10" s="54"/>
      <c r="O10" s="54"/>
      <c r="P10" s="54"/>
    </row>
    <row r="11" spans="1:16" ht="15">
      <c r="A11" s="43">
        <f t="shared" si="0"/>
        <v>7</v>
      </c>
      <c r="B11" s="215" t="s">
        <v>191</v>
      </c>
      <c r="C11" s="211" t="s">
        <v>207</v>
      </c>
      <c r="D11" s="212"/>
      <c r="E11" s="212"/>
      <c r="F11" s="212"/>
      <c r="G11" s="212"/>
      <c r="H11" s="212"/>
      <c r="I11" s="212"/>
      <c r="J11" s="213"/>
      <c r="K11" s="26">
        <v>2</v>
      </c>
      <c r="L11" s="103"/>
      <c r="M11" s="112"/>
      <c r="N11" s="54"/>
      <c r="O11" s="54"/>
      <c r="P11" s="54"/>
    </row>
    <row r="12" spans="1:16" ht="15">
      <c r="A12" s="43">
        <f t="shared" si="0"/>
        <v>8</v>
      </c>
      <c r="B12" s="215"/>
      <c r="C12" s="211" t="s">
        <v>208</v>
      </c>
      <c r="D12" s="212"/>
      <c r="E12" s="212"/>
      <c r="F12" s="212"/>
      <c r="G12" s="212"/>
      <c r="H12" s="212"/>
      <c r="I12" s="212"/>
      <c r="J12" s="213"/>
      <c r="K12" s="26"/>
      <c r="L12" s="103"/>
      <c r="M12" s="112"/>
      <c r="N12" s="54"/>
      <c r="O12" s="54"/>
      <c r="P12" s="54"/>
    </row>
    <row r="13" spans="1:19" ht="15">
      <c r="A13" s="43">
        <f t="shared" si="0"/>
        <v>9</v>
      </c>
      <c r="B13" s="215"/>
      <c r="C13" s="211" t="s">
        <v>209</v>
      </c>
      <c r="D13" s="212"/>
      <c r="E13" s="212"/>
      <c r="F13" s="212"/>
      <c r="G13" s="212"/>
      <c r="H13" s="212"/>
      <c r="I13" s="212"/>
      <c r="J13" s="213"/>
      <c r="K13" s="26"/>
      <c r="L13" s="103"/>
      <c r="M13" s="112"/>
      <c r="N13" s="54"/>
      <c r="O13" s="54"/>
      <c r="P13" s="54"/>
      <c r="S13" s="117"/>
    </row>
    <row r="14" spans="1:16" ht="15">
      <c r="A14" s="43">
        <v>10</v>
      </c>
      <c r="B14" s="236" t="s">
        <v>192</v>
      </c>
      <c r="C14" s="211" t="s">
        <v>210</v>
      </c>
      <c r="D14" s="212"/>
      <c r="E14" s="212"/>
      <c r="F14" s="212"/>
      <c r="G14" s="212"/>
      <c r="H14" s="212"/>
      <c r="I14" s="212"/>
      <c r="J14" s="213"/>
      <c r="K14" s="100"/>
      <c r="L14" s="103"/>
      <c r="M14" s="112"/>
      <c r="N14" s="54"/>
      <c r="O14" s="54"/>
      <c r="P14" s="54"/>
    </row>
    <row r="15" spans="1:16" ht="15">
      <c r="A15" s="43">
        <v>11</v>
      </c>
      <c r="B15" s="236"/>
      <c r="C15" s="211" t="s">
        <v>211</v>
      </c>
      <c r="D15" s="212"/>
      <c r="E15" s="212"/>
      <c r="F15" s="212"/>
      <c r="G15" s="212"/>
      <c r="H15" s="212"/>
      <c r="I15" s="212"/>
      <c r="J15" s="213"/>
      <c r="K15" s="100">
        <v>27</v>
      </c>
      <c r="L15" s="103"/>
      <c r="M15" s="112"/>
      <c r="N15" s="54"/>
      <c r="O15" s="54"/>
      <c r="P15" s="54"/>
    </row>
    <row r="16" spans="1:16" ht="15">
      <c r="A16" s="43">
        <v>12</v>
      </c>
      <c r="B16" s="236"/>
      <c r="C16" s="211" t="s">
        <v>212</v>
      </c>
      <c r="D16" s="212"/>
      <c r="E16" s="212"/>
      <c r="F16" s="212"/>
      <c r="G16" s="212"/>
      <c r="H16" s="212"/>
      <c r="I16" s="212"/>
      <c r="J16" s="213"/>
      <c r="K16" s="100"/>
      <c r="L16" s="103"/>
      <c r="M16" s="112"/>
      <c r="N16" s="54"/>
      <c r="O16" s="54"/>
      <c r="P16" s="54"/>
    </row>
    <row r="17" spans="1:16" ht="15">
      <c r="A17" s="43">
        <v>13</v>
      </c>
      <c r="B17" s="236"/>
      <c r="C17" s="231" t="s">
        <v>213</v>
      </c>
      <c r="D17" s="232"/>
      <c r="E17" s="232"/>
      <c r="F17" s="232"/>
      <c r="G17" s="232"/>
      <c r="H17" s="232"/>
      <c r="I17" s="232"/>
      <c r="J17" s="233"/>
      <c r="K17" s="100">
        <v>27</v>
      </c>
      <c r="L17" s="103"/>
      <c r="M17" s="112"/>
      <c r="N17" s="54"/>
      <c r="O17" s="54"/>
      <c r="P17" s="54"/>
    </row>
    <row r="18" spans="1:16" ht="15.75">
      <c r="A18" s="43">
        <v>14</v>
      </c>
      <c r="B18" s="218" t="s">
        <v>193</v>
      </c>
      <c r="C18" s="219"/>
      <c r="D18" s="219"/>
      <c r="E18" s="219"/>
      <c r="F18" s="219"/>
      <c r="G18" s="219"/>
      <c r="H18" s="219"/>
      <c r="I18" s="219"/>
      <c r="J18" s="220"/>
      <c r="K18" s="18"/>
      <c r="L18" s="103"/>
      <c r="M18" s="112"/>
      <c r="N18" s="54"/>
      <c r="O18" s="54"/>
      <c r="P18" s="54"/>
    </row>
    <row r="19" spans="1:16" ht="15.75">
      <c r="A19" s="43">
        <v>15</v>
      </c>
      <c r="B19" s="218" t="s">
        <v>194</v>
      </c>
      <c r="C19" s="219"/>
      <c r="D19" s="219"/>
      <c r="E19" s="219"/>
      <c r="F19" s="219"/>
      <c r="G19" s="219"/>
      <c r="H19" s="219"/>
      <c r="I19" s="219"/>
      <c r="J19" s="220"/>
      <c r="K19" s="18"/>
      <c r="L19" s="103"/>
      <c r="M19" s="112"/>
      <c r="N19" s="54"/>
      <c r="O19" s="54"/>
      <c r="P19" s="54"/>
    </row>
    <row r="20" spans="1:16" ht="37.5" customHeight="1">
      <c r="A20" s="43">
        <v>16</v>
      </c>
      <c r="B20" s="215" t="s">
        <v>34</v>
      </c>
      <c r="C20" s="227" t="s">
        <v>214</v>
      </c>
      <c r="D20" s="228"/>
      <c r="E20" s="228"/>
      <c r="F20" s="228"/>
      <c r="G20" s="228"/>
      <c r="H20" s="228"/>
      <c r="I20" s="228"/>
      <c r="J20" s="229"/>
      <c r="K20" s="18"/>
      <c r="L20" s="28"/>
      <c r="M20" s="112"/>
      <c r="N20" s="54"/>
      <c r="O20" s="54"/>
      <c r="P20" s="54"/>
    </row>
    <row r="21" spans="1:16" ht="37.5" customHeight="1">
      <c r="A21" s="43">
        <v>17</v>
      </c>
      <c r="B21" s="215"/>
      <c r="C21" s="224" t="s">
        <v>215</v>
      </c>
      <c r="D21" s="225"/>
      <c r="E21" s="225"/>
      <c r="F21" s="225"/>
      <c r="G21" s="225"/>
      <c r="H21" s="225"/>
      <c r="I21" s="225"/>
      <c r="J21" s="226"/>
      <c r="K21" s="18"/>
      <c r="L21" s="104"/>
      <c r="M21" s="107"/>
      <c r="N21" s="54"/>
      <c r="O21" s="54"/>
      <c r="P21" s="54"/>
    </row>
    <row r="22" spans="1:16" ht="15.75">
      <c r="A22" s="43">
        <v>18</v>
      </c>
      <c r="B22" s="218" t="s">
        <v>195</v>
      </c>
      <c r="C22" s="219"/>
      <c r="D22" s="219"/>
      <c r="E22" s="219"/>
      <c r="F22" s="219"/>
      <c r="G22" s="219"/>
      <c r="H22" s="219"/>
      <c r="I22" s="219"/>
      <c r="J22" s="220"/>
      <c r="K22" s="18"/>
      <c r="L22" s="104"/>
      <c r="M22" s="32"/>
      <c r="N22" s="54"/>
      <c r="O22" s="54"/>
      <c r="P22" s="54"/>
    </row>
    <row r="23" spans="1:16" ht="37.5" customHeight="1">
      <c r="A23" s="43">
        <v>19</v>
      </c>
      <c r="B23" s="238" t="s">
        <v>196</v>
      </c>
      <c r="C23" s="239"/>
      <c r="D23" s="239"/>
      <c r="E23" s="239"/>
      <c r="F23" s="239"/>
      <c r="G23" s="239"/>
      <c r="H23" s="239"/>
      <c r="I23" s="239"/>
      <c r="J23" s="240"/>
      <c r="K23" s="18"/>
      <c r="L23" s="105"/>
      <c r="M23" s="113"/>
      <c r="N23" s="54"/>
      <c r="O23" s="54"/>
      <c r="P23" s="54"/>
    </row>
    <row r="24" spans="1:16" ht="52.5" customHeight="1">
      <c r="A24" s="43">
        <v>20</v>
      </c>
      <c r="B24" s="218" t="s">
        <v>197</v>
      </c>
      <c r="C24" s="219"/>
      <c r="D24" s="219"/>
      <c r="E24" s="219"/>
      <c r="F24" s="219"/>
      <c r="G24" s="219"/>
      <c r="H24" s="219"/>
      <c r="I24" s="219"/>
      <c r="J24" s="220"/>
      <c r="K24" s="18"/>
      <c r="L24" s="106"/>
      <c r="M24" s="114"/>
      <c r="N24" s="54"/>
      <c r="O24" s="54"/>
      <c r="P24" s="54"/>
    </row>
    <row r="25" spans="1:16" ht="15.75">
      <c r="A25" s="43">
        <v>21</v>
      </c>
      <c r="B25" s="218" t="s">
        <v>198</v>
      </c>
      <c r="C25" s="219"/>
      <c r="D25" s="219"/>
      <c r="E25" s="219"/>
      <c r="F25" s="219"/>
      <c r="G25" s="219"/>
      <c r="H25" s="219"/>
      <c r="I25" s="219"/>
      <c r="J25" s="220"/>
      <c r="K25" s="18">
        <v>1</v>
      </c>
      <c r="L25" s="104"/>
      <c r="M25" s="32"/>
      <c r="N25" s="54"/>
      <c r="O25" s="54"/>
      <c r="P25" s="54"/>
    </row>
    <row r="26" spans="1:16" ht="15.75">
      <c r="A26" s="43">
        <v>22</v>
      </c>
      <c r="B26" s="218" t="s">
        <v>199</v>
      </c>
      <c r="C26" s="219"/>
      <c r="D26" s="219"/>
      <c r="E26" s="219"/>
      <c r="F26" s="219"/>
      <c r="G26" s="219"/>
      <c r="H26" s="219"/>
      <c r="I26" s="219"/>
      <c r="J26" s="220"/>
      <c r="K26" s="18">
        <v>8</v>
      </c>
      <c r="L26" s="104"/>
      <c r="M26" s="32"/>
      <c r="N26" s="54"/>
      <c r="O26" s="54"/>
      <c r="P26" s="54"/>
    </row>
    <row r="27" spans="1:15" ht="15.75">
      <c r="A27" s="88"/>
      <c r="B27" s="93"/>
      <c r="C27" s="93"/>
      <c r="D27" s="93"/>
      <c r="E27" s="93"/>
      <c r="F27" s="93"/>
      <c r="G27" s="93"/>
      <c r="H27" s="96"/>
      <c r="I27" s="96"/>
      <c r="J27" s="96"/>
      <c r="K27" s="101"/>
      <c r="L27" s="107"/>
      <c r="M27" s="54"/>
      <c r="N27" s="54"/>
      <c r="O27" s="54"/>
    </row>
    <row r="28" spans="1:12" ht="21.75" customHeight="1">
      <c r="A28" s="89"/>
      <c r="B28" s="94"/>
      <c r="C28" s="94"/>
      <c r="D28" s="94"/>
      <c r="E28" s="94"/>
      <c r="F28" s="94"/>
      <c r="G28" s="94"/>
      <c r="H28" s="89"/>
      <c r="I28" s="89"/>
      <c r="J28" s="89"/>
      <c r="K28" s="41"/>
      <c r="L28" s="108"/>
    </row>
    <row r="29" spans="2:15" s="292" customFormat="1" ht="23.25">
      <c r="B29" s="293" t="s">
        <v>252</v>
      </c>
      <c r="C29" s="293"/>
      <c r="D29" s="293"/>
      <c r="E29" s="294"/>
      <c r="F29" s="295"/>
      <c r="G29" s="296" t="s">
        <v>251</v>
      </c>
      <c r="H29" s="296"/>
      <c r="I29" s="296"/>
      <c r="J29" s="296"/>
      <c r="K29" s="296"/>
      <c r="L29" s="297"/>
      <c r="M29" s="297"/>
      <c r="N29" s="297"/>
      <c r="O29" s="297"/>
    </row>
    <row r="30" spans="1:15" ht="12.75">
      <c r="A30" s="90"/>
      <c r="B30" s="90"/>
      <c r="C30" s="90"/>
      <c r="E30" s="96" t="s">
        <v>218</v>
      </c>
      <c r="F30" s="90"/>
      <c r="G30" s="237" t="s">
        <v>219</v>
      </c>
      <c r="H30" s="237"/>
      <c r="I30" s="237"/>
      <c r="J30" s="237"/>
      <c r="K30" s="237"/>
      <c r="L30" s="109"/>
      <c r="M30" s="109"/>
      <c r="N30" s="109"/>
      <c r="O30" s="109"/>
    </row>
    <row r="31" spans="1:15" ht="15">
      <c r="A31" s="89"/>
      <c r="B31" s="89"/>
      <c r="C31" s="89"/>
      <c r="D31" s="95"/>
      <c r="E31" s="95"/>
      <c r="F31" s="95"/>
      <c r="G31" s="95"/>
      <c r="H31" s="95"/>
      <c r="I31" s="95"/>
      <c r="J31" s="95"/>
      <c r="K31" s="95"/>
      <c r="L31" s="95"/>
      <c r="M31" s="95"/>
      <c r="N31" s="95"/>
      <c r="O31" s="110"/>
    </row>
    <row r="32" spans="2:15" s="292" customFormat="1" ht="23.25">
      <c r="B32" s="293" t="s">
        <v>200</v>
      </c>
      <c r="C32" s="293"/>
      <c r="D32" s="293"/>
      <c r="E32" s="298"/>
      <c r="F32" s="297"/>
      <c r="G32" s="296" t="s">
        <v>253</v>
      </c>
      <c r="H32" s="296"/>
      <c r="I32" s="296"/>
      <c r="J32" s="296"/>
      <c r="K32" s="296"/>
      <c r="L32" s="297"/>
      <c r="M32" s="297"/>
      <c r="N32" s="297"/>
      <c r="O32" s="297"/>
    </row>
    <row r="33" spans="1:15" ht="12.75">
      <c r="A33" s="91" t="s">
        <v>188</v>
      </c>
      <c r="B33" s="91"/>
      <c r="C33" s="91"/>
      <c r="D33" s="92"/>
      <c r="E33" s="96" t="s">
        <v>218</v>
      </c>
      <c r="F33" s="90"/>
      <c r="G33" s="237" t="s">
        <v>219</v>
      </c>
      <c r="H33" s="237"/>
      <c r="I33" s="237"/>
      <c r="J33" s="237"/>
      <c r="K33" s="237"/>
      <c r="L33" s="109"/>
      <c r="M33" s="109"/>
      <c r="N33" s="109"/>
      <c r="O33" s="109"/>
    </row>
    <row r="34" spans="1:15" ht="12.75">
      <c r="A34" s="92"/>
      <c r="B34" s="92"/>
      <c r="C34" s="92"/>
      <c r="D34" s="92"/>
      <c r="E34" s="92"/>
      <c r="F34" s="92"/>
      <c r="G34" s="92"/>
      <c r="H34" s="92"/>
      <c r="I34" s="92"/>
      <c r="J34" s="92"/>
      <c r="K34" s="92"/>
      <c r="L34" s="92"/>
      <c r="M34" s="92"/>
      <c r="N34" s="92"/>
      <c r="O34" s="110"/>
    </row>
    <row r="35" spans="2:15" s="129" customFormat="1" ht="12.75">
      <c r="B35" s="216" t="s">
        <v>201</v>
      </c>
      <c r="C35" s="216"/>
      <c r="D35" s="216"/>
      <c r="E35" s="131" t="s">
        <v>254</v>
      </c>
      <c r="F35" s="132"/>
      <c r="G35" s="130" t="s">
        <v>220</v>
      </c>
      <c r="H35" s="131" t="s">
        <v>255</v>
      </c>
      <c r="I35" s="132"/>
      <c r="J35" s="217" t="s">
        <v>221</v>
      </c>
      <c r="K35" s="134" t="s">
        <v>256</v>
      </c>
      <c r="L35" s="132"/>
      <c r="M35" s="133"/>
      <c r="N35" s="132"/>
      <c r="O35" s="133"/>
    </row>
    <row r="36" spans="1:15" ht="12.75">
      <c r="A36" s="89"/>
      <c r="B36" s="89"/>
      <c r="C36" s="89"/>
      <c r="D36" s="89"/>
      <c r="E36" s="97"/>
      <c r="F36" s="89"/>
      <c r="G36" s="89"/>
      <c r="H36" s="97"/>
      <c r="I36" s="89"/>
      <c r="J36" s="217"/>
      <c r="K36" s="97"/>
      <c r="L36" s="89"/>
      <c r="M36" s="98"/>
      <c r="N36" s="89"/>
      <c r="O36" s="110"/>
    </row>
    <row r="37" spans="1:15" ht="12.75">
      <c r="A37" s="89"/>
      <c r="B37" s="89"/>
      <c r="C37" s="89"/>
      <c r="D37" s="89"/>
      <c r="E37" s="89"/>
      <c r="F37" s="89"/>
      <c r="G37" s="89"/>
      <c r="H37" s="89"/>
      <c r="I37" s="89"/>
      <c r="J37" s="89"/>
      <c r="K37" s="89"/>
      <c r="L37" s="110"/>
      <c r="M37" s="110"/>
      <c r="N37" s="110"/>
      <c r="O37" s="110"/>
    </row>
    <row r="38" spans="1:15" ht="15">
      <c r="A38" s="89"/>
      <c r="B38" s="210" t="s">
        <v>202</v>
      </c>
      <c r="C38" s="210"/>
      <c r="D38" s="210"/>
      <c r="E38" s="210"/>
      <c r="F38" s="89"/>
      <c r="G38" s="89"/>
      <c r="H38" s="89"/>
      <c r="I38" s="89"/>
      <c r="J38" s="89"/>
      <c r="K38" s="89"/>
      <c r="L38" s="89"/>
      <c r="M38" s="89"/>
      <c r="N38" s="89"/>
      <c r="O38" s="110"/>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1"/>
      <c r="M42" s="115"/>
      <c r="N42" s="115"/>
      <c r="O42" s="115"/>
      <c r="P42" s="115"/>
    </row>
    <row r="43" spans="12:16" ht="14.25" customHeight="1">
      <c r="L43" s="111"/>
      <c r="M43" s="115"/>
      <c r="N43" s="115"/>
      <c r="O43" s="115"/>
      <c r="P43" s="115"/>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inbox@tc.zk.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&amp;L431A5BCD&amp;CФорма № 2-А, Підрозділ: Тячівський районний суд Закарпатської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zoomScalePageLayoutView="0" workbookViewId="0" topLeftCell="A1">
      <selection activeCell="A1" sqref="A1:J1"/>
    </sheetView>
  </sheetViews>
  <sheetFormatPr defaultColWidth="9.140625" defaultRowHeight="12.75"/>
  <sheetData>
    <row r="1" spans="1:10" ht="12.75" customHeight="1">
      <c r="A1" s="288" t="s">
        <v>225</v>
      </c>
      <c r="B1" s="288"/>
      <c r="C1" s="288"/>
      <c r="D1" s="288"/>
      <c r="E1" s="288"/>
      <c r="F1" s="288"/>
      <c r="G1" s="288"/>
      <c r="H1" s="288"/>
      <c r="I1" s="288"/>
      <c r="J1" s="288"/>
    </row>
    <row r="2" spans="1:3" ht="18.75" customHeight="1">
      <c r="A2" s="118"/>
      <c r="B2" s="121"/>
      <c r="C2" s="121"/>
    </row>
    <row r="3" spans="1:10" ht="15.75" customHeight="1">
      <c r="A3" s="289" t="s">
        <v>226</v>
      </c>
      <c r="B3" s="289"/>
      <c r="C3" s="289"/>
      <c r="D3" s="289"/>
      <c r="E3" s="289"/>
      <c r="F3" s="289"/>
      <c r="G3" s="289"/>
      <c r="H3" s="289"/>
      <c r="I3" s="289"/>
      <c r="J3" s="289"/>
    </row>
    <row r="4" spans="1:10" ht="18.75" customHeight="1">
      <c r="A4" s="289"/>
      <c r="B4" s="289"/>
      <c r="C4" s="289"/>
      <c r="D4" s="289"/>
      <c r="E4" s="289"/>
      <c r="F4" s="289"/>
      <c r="G4" s="289"/>
      <c r="H4" s="289"/>
      <c r="I4" s="289"/>
      <c r="J4" s="289"/>
    </row>
    <row r="5" spans="1:10" ht="18.75" customHeight="1">
      <c r="A5" s="290" t="s">
        <v>227</v>
      </c>
      <c r="B5" s="290"/>
      <c r="C5" s="290"/>
      <c r="D5" s="290"/>
      <c r="E5" s="290"/>
      <c r="F5" s="290"/>
      <c r="G5" s="290"/>
      <c r="H5" s="290"/>
      <c r="I5" s="290"/>
      <c r="J5" s="290"/>
    </row>
    <row r="6" spans="1:10" ht="12.75" customHeight="1">
      <c r="A6" s="291"/>
      <c r="B6" s="291"/>
      <c r="C6" s="291"/>
      <c r="D6" s="291"/>
      <c r="E6" s="291"/>
      <c r="F6" s="291"/>
      <c r="G6" s="291"/>
      <c r="H6" s="291"/>
      <c r="I6" s="291"/>
      <c r="J6" s="291"/>
    </row>
    <row r="7" spans="1:3" ht="12.75" customHeight="1">
      <c r="A7" s="118"/>
      <c r="B7" s="121"/>
      <c r="C7" s="121"/>
    </row>
    <row r="8" spans="1:7" ht="18.75" customHeight="1">
      <c r="A8" s="119"/>
      <c r="B8" s="122"/>
      <c r="C8" s="122"/>
      <c r="D8" s="1"/>
      <c r="E8" s="1"/>
      <c r="F8" s="1"/>
      <c r="G8" s="1"/>
    </row>
    <row r="9" spans="1:11" ht="12.75" customHeight="1">
      <c r="A9" s="259" t="s">
        <v>228</v>
      </c>
      <c r="B9" s="260"/>
      <c r="C9" s="260"/>
      <c r="D9" s="261"/>
      <c r="E9" s="265" t="s">
        <v>242</v>
      </c>
      <c r="F9" s="266"/>
      <c r="G9" s="267"/>
      <c r="H9" s="125"/>
      <c r="I9" s="127"/>
      <c r="J9" s="126"/>
      <c r="K9" s="127"/>
    </row>
    <row r="10" spans="1:10" ht="12.75">
      <c r="A10" s="262"/>
      <c r="B10" s="263"/>
      <c r="C10" s="263"/>
      <c r="D10" s="264"/>
      <c r="E10" s="268"/>
      <c r="F10" s="269"/>
      <c r="G10" s="270"/>
      <c r="H10" s="280" t="s">
        <v>246</v>
      </c>
      <c r="I10" s="281"/>
      <c r="J10" s="281"/>
    </row>
    <row r="11" spans="1:10" ht="12.75" customHeight="1">
      <c r="A11" s="258" t="s">
        <v>229</v>
      </c>
      <c r="B11" s="258"/>
      <c r="C11" s="258"/>
      <c r="D11" s="258"/>
      <c r="E11" s="215" t="s">
        <v>243</v>
      </c>
      <c r="F11" s="215"/>
      <c r="G11" s="215"/>
      <c r="H11" s="256" t="s">
        <v>247</v>
      </c>
      <c r="I11" s="257"/>
      <c r="J11" s="257"/>
    </row>
    <row r="12" spans="1:10" ht="38.25" customHeight="1">
      <c r="A12" s="258"/>
      <c r="B12" s="258"/>
      <c r="C12" s="258"/>
      <c r="D12" s="258"/>
      <c r="E12" s="215"/>
      <c r="F12" s="215"/>
      <c r="G12" s="215"/>
      <c r="H12" s="256"/>
      <c r="I12" s="257"/>
      <c r="J12" s="257"/>
    </row>
    <row r="13" spans="1:10" ht="63" customHeight="1">
      <c r="A13" s="244" t="s">
        <v>230</v>
      </c>
      <c r="B13" s="245"/>
      <c r="C13" s="245"/>
      <c r="D13" s="246"/>
      <c r="E13" s="284" t="s">
        <v>243</v>
      </c>
      <c r="F13" s="285"/>
      <c r="G13" s="286"/>
      <c r="H13" s="278" t="s">
        <v>248</v>
      </c>
      <c r="I13" s="279"/>
      <c r="J13" s="279"/>
    </row>
    <row r="14" spans="1:10" ht="67.5" customHeight="1">
      <c r="A14" s="259" t="s">
        <v>2</v>
      </c>
      <c r="B14" s="260"/>
      <c r="C14" s="260"/>
      <c r="D14" s="261"/>
      <c r="E14" s="265" t="s">
        <v>243</v>
      </c>
      <c r="F14" s="266"/>
      <c r="G14" s="267"/>
      <c r="H14" s="278" t="s">
        <v>249</v>
      </c>
      <c r="I14" s="279"/>
      <c r="J14" s="279"/>
    </row>
    <row r="15" spans="1:10" ht="33.75" customHeight="1">
      <c r="A15" s="262"/>
      <c r="B15" s="263"/>
      <c r="C15" s="263"/>
      <c r="D15" s="264"/>
      <c r="E15" s="268"/>
      <c r="F15" s="269"/>
      <c r="G15" s="270"/>
      <c r="H15" s="287" t="s">
        <v>250</v>
      </c>
      <c r="I15" s="252"/>
      <c r="J15" s="252"/>
    </row>
    <row r="16" spans="1:15" ht="75.75" customHeight="1">
      <c r="A16" s="258" t="s">
        <v>231</v>
      </c>
      <c r="B16" s="258"/>
      <c r="C16" s="258"/>
      <c r="D16" s="258"/>
      <c r="E16" s="215" t="s">
        <v>244</v>
      </c>
      <c r="F16" s="215"/>
      <c r="G16" s="215"/>
      <c r="H16" s="104"/>
      <c r="I16" s="32"/>
      <c r="J16" s="32"/>
      <c r="M16" s="32"/>
      <c r="N16" s="32"/>
      <c r="O16" s="32"/>
    </row>
    <row r="17" spans="1:15" ht="38.25" customHeight="1">
      <c r="A17" s="258" t="s">
        <v>232</v>
      </c>
      <c r="B17" s="258"/>
      <c r="C17" s="258"/>
      <c r="D17" s="258"/>
      <c r="E17" s="215" t="s">
        <v>245</v>
      </c>
      <c r="F17" s="215"/>
      <c r="G17" s="215"/>
      <c r="H17" s="27"/>
      <c r="M17" s="32"/>
      <c r="N17" s="32"/>
      <c r="O17" s="32"/>
    </row>
    <row r="18" spans="1:10" ht="29.25" customHeight="1" hidden="1">
      <c r="A18" s="282"/>
      <c r="B18" s="282"/>
      <c r="C18" s="282"/>
      <c r="D18" s="282"/>
      <c r="E18" s="283"/>
      <c r="F18" s="283"/>
      <c r="G18" s="283"/>
      <c r="H18" s="252"/>
      <c r="I18" s="252"/>
      <c r="J18" s="252"/>
    </row>
    <row r="19" spans="1:10" ht="29.25" customHeight="1" hidden="1">
      <c r="A19" s="250"/>
      <c r="B19" s="250"/>
      <c r="C19" s="250"/>
      <c r="D19" s="250"/>
      <c r="E19" s="251"/>
      <c r="F19" s="251"/>
      <c r="G19" s="251"/>
      <c r="H19" s="252"/>
      <c r="I19" s="252"/>
      <c r="J19" s="252"/>
    </row>
    <row r="20" spans="6:10" ht="16.5" customHeight="1">
      <c r="F20" s="123"/>
      <c r="G20" s="123"/>
      <c r="H20" s="252"/>
      <c r="I20" s="252"/>
      <c r="J20" s="252"/>
    </row>
    <row r="21" spans="8:10" ht="15.75" customHeight="1">
      <c r="H21" s="251"/>
      <c r="I21" s="251"/>
      <c r="J21" s="251"/>
    </row>
    <row r="22" spans="1:10" ht="12.75" customHeight="1">
      <c r="A22" s="120"/>
      <c r="B22" s="1"/>
      <c r="C22" s="1"/>
      <c r="D22" s="1"/>
      <c r="E22" s="1"/>
      <c r="F22" s="1"/>
      <c r="G22" s="124"/>
      <c r="H22" s="1"/>
      <c r="I22" s="1"/>
      <c r="J22" s="128"/>
    </row>
    <row r="23" spans="1:11" ht="25.5" customHeight="1">
      <c r="A23" s="253" t="s">
        <v>233</v>
      </c>
      <c r="B23" s="254"/>
      <c r="C23" s="254"/>
      <c r="D23" s="254"/>
      <c r="E23" s="254"/>
      <c r="F23" s="254"/>
      <c r="G23" s="254"/>
      <c r="H23" s="254"/>
      <c r="I23" s="254"/>
      <c r="J23" s="255"/>
      <c r="K23" s="27"/>
    </row>
    <row r="24" spans="1:11" ht="22.5" customHeight="1">
      <c r="A24" s="274" t="s">
        <v>234</v>
      </c>
      <c r="B24" s="275"/>
      <c r="C24" s="276" t="s">
        <v>240</v>
      </c>
      <c r="D24" s="276"/>
      <c r="E24" s="276"/>
      <c r="F24" s="276"/>
      <c r="G24" s="276"/>
      <c r="H24" s="276"/>
      <c r="I24" s="276"/>
      <c r="J24" s="277"/>
      <c r="K24" s="27"/>
    </row>
    <row r="25" spans="1:11" ht="19.5" customHeight="1">
      <c r="A25" s="274" t="s">
        <v>235</v>
      </c>
      <c r="B25" s="275"/>
      <c r="C25" s="245" t="s">
        <v>241</v>
      </c>
      <c r="D25" s="245"/>
      <c r="E25" s="245"/>
      <c r="F25" s="245"/>
      <c r="G25" s="245"/>
      <c r="H25" s="245"/>
      <c r="I25" s="245"/>
      <c r="J25" s="246"/>
      <c r="K25" s="27"/>
    </row>
    <row r="26" spans="1:11" ht="18.75" customHeight="1">
      <c r="A26" s="241" t="s">
        <v>236</v>
      </c>
      <c r="B26" s="241"/>
      <c r="C26" s="242"/>
      <c r="D26" s="242"/>
      <c r="E26" s="242"/>
      <c r="F26" s="242"/>
      <c r="G26" s="242"/>
      <c r="H26" s="242"/>
      <c r="I26" s="242"/>
      <c r="J26" s="243"/>
      <c r="K26" s="27"/>
    </row>
    <row r="27" spans="1:11" ht="20.25" customHeight="1">
      <c r="A27" s="244" t="s">
        <v>237</v>
      </c>
      <c r="B27" s="245"/>
      <c r="C27" s="245"/>
      <c r="D27" s="245"/>
      <c r="E27" s="245"/>
      <c r="F27" s="245"/>
      <c r="G27" s="245"/>
      <c r="H27" s="245"/>
      <c r="I27" s="245"/>
      <c r="J27" s="246"/>
      <c r="K27" s="27"/>
    </row>
    <row r="28" spans="1:11" ht="18" customHeight="1">
      <c r="A28" s="247" t="s">
        <v>238</v>
      </c>
      <c r="B28" s="248"/>
      <c r="C28" s="248"/>
      <c r="D28" s="248"/>
      <c r="E28" s="248"/>
      <c r="F28" s="248"/>
      <c r="G28" s="248"/>
      <c r="H28" s="248"/>
      <c r="I28" s="248"/>
      <c r="J28" s="249"/>
      <c r="K28" s="27"/>
    </row>
    <row r="29" spans="1:11" ht="12.75">
      <c r="A29" s="271" t="s">
        <v>239</v>
      </c>
      <c r="B29" s="272"/>
      <c r="C29" s="272"/>
      <c r="D29" s="272"/>
      <c r="E29" s="272"/>
      <c r="F29" s="272"/>
      <c r="G29" s="272"/>
      <c r="H29" s="272"/>
      <c r="I29" s="272"/>
      <c r="J29" s="273"/>
      <c r="K29" s="27"/>
    </row>
    <row r="30" spans="1:10" ht="12.75" customHeight="1">
      <c r="A30" s="50"/>
      <c r="B30" s="6"/>
      <c r="C30" s="50"/>
      <c r="D30" s="6"/>
      <c r="E30" s="6"/>
      <c r="F30" s="6"/>
      <c r="G30" s="101"/>
      <c r="H30" s="6"/>
      <c r="I30" s="6"/>
      <c r="J30" s="6"/>
    </row>
    <row r="31" spans="1:3" ht="18.75" customHeight="1">
      <c r="A31" s="118"/>
      <c r="B31" s="121"/>
      <c r="C31" s="121"/>
    </row>
    <row r="32" spans="1:3" ht="18.75" customHeight="1">
      <c r="A32" s="118"/>
      <c r="B32" s="121"/>
      <c r="C32" s="121"/>
    </row>
    <row r="33" spans="1:3" ht="18.75" customHeight="1">
      <c r="A33" s="118"/>
      <c r="B33" s="121"/>
      <c r="C33" s="121"/>
    </row>
    <row r="34" spans="2:3" ht="12.75" customHeight="1">
      <c r="B34" s="121"/>
      <c r="C34" s="121"/>
    </row>
    <row r="35" spans="2:3" ht="12.75" customHeight="1">
      <c r="B35" s="121"/>
      <c r="C35" s="121"/>
    </row>
    <row r="36" spans="2:3" ht="12.75" customHeight="1">
      <c r="B36" s="121"/>
      <c r="C36" s="121"/>
    </row>
    <row r="37" spans="2:3" ht="12.75" customHeight="1">
      <c r="B37" s="121"/>
      <c r="C37" s="121"/>
    </row>
    <row r="38" spans="2:3" ht="12.75" customHeight="1">
      <c r="B38" s="121"/>
      <c r="C38" s="121"/>
    </row>
    <row r="39" spans="2:3" ht="12.75" customHeight="1">
      <c r="B39" s="121"/>
      <c r="C39" s="121"/>
    </row>
    <row r="40" spans="2:3" ht="12.75" customHeight="1">
      <c r="B40" s="121"/>
      <c r="C40" s="121"/>
    </row>
    <row r="41" spans="2:3" ht="12.75" customHeight="1">
      <c r="B41" s="121"/>
      <c r="C41" s="121"/>
    </row>
    <row r="42" spans="2:3" ht="12.75" customHeight="1">
      <c r="B42" s="121"/>
      <c r="C42" s="121"/>
    </row>
    <row r="43" spans="2:3" ht="12.75" customHeight="1">
      <c r="B43" s="121"/>
      <c r="C43" s="12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21" top="1.001" bottom="1.001" header="0.5" footer="0.5"/>
  <pageSetup horizontalDpi="600" verticalDpi="600" orientation="portrait" paperSize="9" scale="95" r:id="rId1"/>
  <headerFooter alignWithMargins="0">
    <oddFooter>&amp;L431A5BCD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2014-07-25T06:26:28Z</cp:lastPrinted>
  <dcterms:modified xsi:type="dcterms:W3CDTF">2014-07-25T06:26:32Z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431A5BCD</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