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<sst xmlns="http://schemas.openxmlformats.org/spreadsheetml/2006/main" count="316" uniqueCount="254">
  <si>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</si>
  <si>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</si>
  <si>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</si>
  <si>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</si>
  <si>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</si>
  <si>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</si>
  <si>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</si>
  <si>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</si>
  <si>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</si>
  <si>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</si>
  <si>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</si>
  <si>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</si>
  <si>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</si>
  <si>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</si>
  <si>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</si>
  <si>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</si>
  <si>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</si>
  <si>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</si>
  <si>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</si>
  <si>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</si>
  <si>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</si>
  <si>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</si>
  <si>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</si>
  <si>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</si>
  <si>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</si>
  <si>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</si>
  <si>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</si>
  <si>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</si>
  <si>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</si>
  <si>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</si>
  <si>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</si>
  <si>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</si>
  <si>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</si>
  <si>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</si>
  <si>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</si>
  <si>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</si>
  <si>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</si>
  <si>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</si>
  <si>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</si>
  <si>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</si>
  <si>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</si>
  <si>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</si>
  <si>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</si>
  <si>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</si>
  <si>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</si>
  <si>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</si>
  <si>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</si>
  <si>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</si>
  <si>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</si>
  <si>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</si>
  <si>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</si>
  <si>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</si>
  <si>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</si>
  <si>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</si>
  <si>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</si>
  <si>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</si>
  <si>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</si>
  <si>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</si>
  <si>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</si>
  <si>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</si>
  <si>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</si>
  <si>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</si>
  <si>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</si>
  <si>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</si>
  <si>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</si>
  <si>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</si>
  <si>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</si>
  <si>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</si>
  <si>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</si>
  <si>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</si>
  <si>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</si>
  <si>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</si>
  <si>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</si>
  <si>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</si>
  <si>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</si>
  <si>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</si>
  <si>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</si>
  <si>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</si>
  <si>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</si>
  <si>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</si>
  <si>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</si>
  <si>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</si>
  <si>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</si>
  <si>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</si>
  <si>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</si>
  <si>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</si>
  <si>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</si>
  <si>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</si>
  <si>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</si>
  <si>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</si>
  <si>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</si>
  <si>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</si>
  <si>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</si>
  <si>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</si>
  <si>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</si>
  <si>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</si>
  <si>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</si>
  <si>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</si>
  <si>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</si>
  <si>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</si>
  <si>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</si>
  <si>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</si>
  <si>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</si>
  <si>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</si>
  <si>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</si>
  <si>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</si>
  <si>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</si>
  <si>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</si>
  <si>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</si>
  <si>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</si>
  <si>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</si>
  <si>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</si>
  <si>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</si>
  <si>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</si>
  <si>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</si>
  <si>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</si>
  <si>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</si>
  <si>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</si>
  <si>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</si>
  <si>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</si>
  <si>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</si>
  <si>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</si>
  <si>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</si>
  <si>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</si>
  <si>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</si>
  <si>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</si>
  <si>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</si>
  <si>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</si>
  <si>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</si>
  <si>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</si>
  <si>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</si>
  <si>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</si>
  <si>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</si>
  <si>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</si>
  <si>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</si>
  <si>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</si>
  <si>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</si>
  <si>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</si>
  <si>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</si>
  <si>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</si>
  <si>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</si>
  <si>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</si>
  <si>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</si>
  <si>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</si>
  <si>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</si>
  <si>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</si>
  <si>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</si>
  <si>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</si>
  <si>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</si>
  <si>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</si>
  <si>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</si>
  <si>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</si>
  <si>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</si>
  <si>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</si>
  <si>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</si>
  <si>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</si>
  <si>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</si>
  <si>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</si>
  <si>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</si>
  <si>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</si>
  <si>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</si>
  <si>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</si>
  <si>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</si>
  <si>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</si>
  <si>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</si>
  <si>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</si>
  <si>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</si>
  <si>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</si>
  <si>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</si>
  <si>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</si>
  <si>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</si>
  <si>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</si>
  <si>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</si>
  <si>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</si>
  <si>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</si>
  <si>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</si>
  <si>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</si>
  <si>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</si>
  <si>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</si>
  <si>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</si>
  <si>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</si>
  <si>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</si>
  <si>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</si>
  <si>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</si>
  <si>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</si>
  <si>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</si>
  <si>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</si>
  <si>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</si>
  <si>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</si>
  <si>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</si>
  <si>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</si>
  <si>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</si>
  <si>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</si>
  <si>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</si>
  <si>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</si>
  <si>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</si>
  <si>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</si>
  <si>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</si>
  <si>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</si>
  <si>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</si>
  <si>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</si>
  <si>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</si>
  <si>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</si>
  <si>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</si>
  <si>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</si>
  <si>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</si>
  <si>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</si>
  <si>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</si>
  <si>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</si>
  <si>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</si>
  <si>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</si>
  <si>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</si>
  <si>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</si>
  <si>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</si>
  <si>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</si>
  <si>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</si>
  <si>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</si>
  <si>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</si>
  <si>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</si>
  <si>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</si>
  <si>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</si>
  <si>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</si>
  <si>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</si>
  <si>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</si>
  <si>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</si>
  <si>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</si>
  <si>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</si>
  <si>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</si>
  <si>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</si>
  <si>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</si>
  <si>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</si>
  <si>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</si>
  <si>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</si>
  <si>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</si>
  <si>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</si>
  <si>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</si>
  <si>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</si>
  <si>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</si>
  <si>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</si>
  <si>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</si>
  <si>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</si>
  <si>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</si>
  <si>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</si>
  <si>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</si>
  <si>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В.І. Гримут</t>
  </si>
  <si>
    <t>Г.Й. Юсип</t>
  </si>
  <si>
    <t>(03134) 3-35-13</t>
  </si>
  <si>
    <t>inbox@tc.zk.court.gov.ua</t>
  </si>
  <si>
    <t>3 січня 2018 року</t>
  </si>
  <si>
    <t>2017 рік</t>
  </si>
  <si>
    <t>Тячівський районний суд Закарпатської області</t>
  </si>
  <si>
    <t xml:space="preserve">Місцезнаходження: </t>
  </si>
  <si>
    <t>90500. Закарпатська область.м. Тячів</t>
  </si>
  <si>
    <t>вул. Незалежності</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</si>
</sst>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68</v>
      </c>
      <c r="F10" s="157">
        <v>68</v>
      </c>
      <c r="G10" s="157">
        <v>64</v>
      </c>
      <c r="H10" s="157">
        <v>3</v>
      </c>
      <c r="I10" s="157"/>
      <c r="J10" s="157">
        <v>2</v>
      </c>
      <c r="K10" s="157">
        <v>59</v>
      </c>
      <c r="L10" s="157"/>
      <c r="M10" s="168">
        <v>4</v>
      </c>
      <c r="N10" s="163">
        <v>2</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v>
      </c>
      <c r="F15" s="157"/>
      <c r="G15" s="157">
        <v>2</v>
      </c>
      <c r="H15" s="157"/>
      <c r="I15" s="157"/>
      <c r="J15" s="157">
        <v>2</v>
      </c>
      <c r="K15" s="157"/>
      <c r="L15" s="157">
        <v>2</v>
      </c>
      <c r="M15" s="157"/>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c r="G21" s="157">
        <v>2</v>
      </c>
      <c r="H21" s="157"/>
      <c r="I21" s="157"/>
      <c r="J21" s="157">
        <v>2</v>
      </c>
      <c r="K21" s="157"/>
      <c r="L21" s="157">
        <v>2</v>
      </c>
      <c r="M21" s="157"/>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70</v>
      </c>
      <c r="F23" s="157">
        <f>F10+F12+F15+F22</f>
        <v>68</v>
      </c>
      <c r="G23" s="157">
        <f>G10+G12+G15+G22</f>
        <v>66</v>
      </c>
      <c r="H23" s="157">
        <f>H10+H15</f>
        <v>3</v>
      </c>
      <c r="I23" s="157">
        <f>I10+I15</f>
        <v>0</v>
      </c>
      <c r="J23" s="157">
        <f>J10+J12+J15</f>
        <v>4</v>
      </c>
      <c r="K23" s="157">
        <f>K10+K12+K15</f>
        <v>59</v>
      </c>
      <c r="L23" s="157">
        <f>L10+L12+L15+L22</f>
        <v>2</v>
      </c>
      <c r="M23" s="157">
        <f>M10+M12+M15+M22</f>
        <v>4</v>
      </c>
      <c r="N23" s="157">
        <f>N10</f>
        <v>2</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84</v>
      </c>
      <c r="G31" s="167">
        <v>61</v>
      </c>
      <c r="H31" s="167">
        <v>66</v>
      </c>
      <c r="I31" s="167">
        <v>48</v>
      </c>
      <c r="J31" s="167">
        <v>39</v>
      </c>
      <c r="K31" s="167">
        <v>2</v>
      </c>
      <c r="L31" s="167">
        <v>13</v>
      </c>
      <c r="M31" s="167">
        <v>34</v>
      </c>
      <c r="N31" s="167">
        <v>18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&amp;L412AF504&amp;CФорма № 2-А, Підрозділ: Тячівський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1</v>
      </c>
      <c r="F9" s="163"/>
      <c r="G9" s="163"/>
      <c r="H9" s="163"/>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1</v>
      </c>
      <c r="E11" s="163">
        <v>1</v>
      </c>
      <c r="F11" s="163"/>
      <c r="G11" s="163"/>
      <c r="H11" s="163"/>
      <c r="I11" s="163"/>
      <c r="J11" s="163">
        <v>1</v>
      </c>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14</v>
      </c>
      <c r="E12" s="163">
        <v>16</v>
      </c>
      <c r="F12" s="163">
        <v>12</v>
      </c>
      <c r="G12" s="163">
        <v>11</v>
      </c>
      <c r="H12" s="163"/>
      <c r="I12" s="163"/>
      <c r="J12" s="163">
        <v>4</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14</v>
      </c>
      <c r="E24" s="163">
        <v>15</v>
      </c>
      <c r="F24" s="163">
        <v>11</v>
      </c>
      <c r="G24" s="163">
        <v>10</v>
      </c>
      <c r="H24" s="163"/>
      <c r="I24" s="163"/>
      <c r="J24" s="163">
        <v>4</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14</v>
      </c>
      <c r="E25" s="163">
        <v>15</v>
      </c>
      <c r="F25" s="163">
        <v>11</v>
      </c>
      <c r="G25" s="163">
        <v>10</v>
      </c>
      <c r="H25" s="163"/>
      <c r="I25" s="163"/>
      <c r="J25" s="163">
        <v>4</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10</v>
      </c>
      <c r="E30" s="163">
        <v>8</v>
      </c>
      <c r="F30" s="163">
        <v>6</v>
      </c>
      <c r="G30" s="163">
        <v>4</v>
      </c>
      <c r="H30" s="163"/>
      <c r="I30" s="163"/>
      <c r="J30" s="163">
        <v>2</v>
      </c>
      <c r="K30" s="162">
        <v>4</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10</v>
      </c>
      <c r="E34" s="163">
        <v>8</v>
      </c>
      <c r="F34" s="163">
        <v>6</v>
      </c>
      <c r="G34" s="163">
        <v>4</v>
      </c>
      <c r="H34" s="163"/>
      <c r="I34" s="163"/>
      <c r="J34" s="163">
        <v>2</v>
      </c>
      <c r="K34" s="162">
        <v>4</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c r="F35" s="163"/>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8</v>
      </c>
      <c r="E36" s="163">
        <v>6</v>
      </c>
      <c r="F36" s="163">
        <v>4</v>
      </c>
      <c r="G36" s="163">
        <v>2</v>
      </c>
      <c r="H36" s="163"/>
      <c r="I36" s="163"/>
      <c r="J36" s="163">
        <v>2</v>
      </c>
      <c r="K36" s="162">
        <v>3</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6</v>
      </c>
      <c r="D43" s="163">
        <v>13</v>
      </c>
      <c r="E43" s="163">
        <v>14</v>
      </c>
      <c r="F43" s="163">
        <v>10</v>
      </c>
      <c r="G43" s="163">
        <v>8</v>
      </c>
      <c r="H43" s="163">
        <v>1</v>
      </c>
      <c r="I43" s="163">
        <v>2</v>
      </c>
      <c r="J43" s="163">
        <v>1</v>
      </c>
      <c r="K43" s="162">
        <v>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5</v>
      </c>
      <c r="E44" s="163">
        <v>4</v>
      </c>
      <c r="F44" s="163">
        <v>4</v>
      </c>
      <c r="G44" s="163">
        <v>4</v>
      </c>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7</v>
      </c>
      <c r="E45" s="163">
        <v>9</v>
      </c>
      <c r="F45" s="163">
        <v>6</v>
      </c>
      <c r="G45" s="163">
        <v>4</v>
      </c>
      <c r="H45" s="163">
        <v>1</v>
      </c>
      <c r="I45" s="163">
        <v>1</v>
      </c>
      <c r="J45" s="163">
        <v>1</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16</v>
      </c>
      <c r="E88" s="163">
        <v>18</v>
      </c>
      <c r="F88" s="163">
        <v>15</v>
      </c>
      <c r="G88" s="163">
        <v>12</v>
      </c>
      <c r="H88" s="163">
        <v>2</v>
      </c>
      <c r="I88" s="163"/>
      <c r="J88" s="163">
        <v>1</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12</v>
      </c>
      <c r="E90" s="163">
        <v>15</v>
      </c>
      <c r="F90" s="163">
        <v>12</v>
      </c>
      <c r="G90" s="163">
        <v>9</v>
      </c>
      <c r="H90" s="163">
        <v>2</v>
      </c>
      <c r="I90" s="163"/>
      <c r="J90" s="163">
        <v>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4</v>
      </c>
      <c r="E95" s="163">
        <v>3</v>
      </c>
      <c r="F95" s="163">
        <v>3</v>
      </c>
      <c r="G95" s="163">
        <v>3</v>
      </c>
      <c r="H95" s="163"/>
      <c r="I95" s="163"/>
      <c r="J95" s="163"/>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2</v>
      </c>
      <c r="F97" s="163">
        <v>2</v>
      </c>
      <c r="G97" s="163">
        <v>2</v>
      </c>
      <c r="H97" s="163"/>
      <c r="I97" s="163"/>
      <c r="J97" s="163"/>
      <c r="K97" s="162">
        <v>2</v>
      </c>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5</v>
      </c>
      <c r="E103" s="163">
        <v>8</v>
      </c>
      <c r="F103" s="163">
        <v>4</v>
      </c>
      <c r="G103" s="163">
        <v>4</v>
      </c>
      <c r="H103" s="163"/>
      <c r="I103" s="163"/>
      <c r="J103" s="163">
        <v>4</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5</v>
      </c>
      <c r="E108" s="163">
        <v>7</v>
      </c>
      <c r="F108" s="163">
        <v>3</v>
      </c>
      <c r="G108" s="163">
        <v>3</v>
      </c>
      <c r="H108" s="163"/>
      <c r="I108" s="163"/>
      <c r="J108" s="163">
        <v>4</v>
      </c>
      <c r="K108" s="162"/>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v>1</v>
      </c>
      <c r="E110" s="163"/>
      <c r="F110" s="163"/>
      <c r="G110" s="163"/>
      <c r="H110" s="163"/>
      <c r="I110" s="163"/>
      <c r="J110" s="163"/>
      <c r="K110" s="162">
        <v>1</v>
      </c>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23</v>
      </c>
      <c r="D114" s="164">
        <f aca="true" t="shared" si="0" ref="D114:O114">SUM(D8,D9,D12,D29,D30,D43,D49,D52,D79,D88,D103,D109,D113)</f>
        <v>61</v>
      </c>
      <c r="E114" s="164">
        <f t="shared" si="0"/>
        <v>66</v>
      </c>
      <c r="F114" s="164">
        <f t="shared" si="0"/>
        <v>48</v>
      </c>
      <c r="G114" s="164">
        <f t="shared" si="0"/>
        <v>39</v>
      </c>
      <c r="H114" s="164">
        <f t="shared" si="0"/>
        <v>3</v>
      </c>
      <c r="I114" s="164">
        <f t="shared" si="0"/>
        <v>2</v>
      </c>
      <c r="J114" s="164">
        <f t="shared" si="0"/>
        <v>13</v>
      </c>
      <c r="K114" s="164">
        <f t="shared" si="0"/>
        <v>18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&amp;L412AF504&amp;CФорма № 2-А, Підрозділ: Тячівський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&amp;L412AF504&amp;CФорма № 2-А, Підрозділ: Тячівський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&amp;L412AF504&amp;CФорма № 2-А, Підрозділ: Тячівський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&amp;L412AF504&amp;C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2018-01-24T12:53:50Z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412AF504</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