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<sst xmlns="http://schemas.openxmlformats.org/spreadsheetml/2006/main" count="130" uniqueCount="106">
  <si>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</si>
  <si>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</si>
  <si>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</si>
  <si>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</si>
  <si>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</si>
  <si>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</si>
  <si>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</si>
  <si>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</si>
  <si>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</si>
  <si>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</si>
  <si>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</si>
  <si>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</si>
  <si>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</si>
  <si>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</si>
  <si>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</si>
  <si>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</si>
  <si>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</si>
  <si>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</si>
  <si>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</si>
  <si>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</si>
  <si>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</si>
  <si>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</si>
  <si>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</si>
  <si>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</si>
  <si>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</si>
  <si>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</si>
  <si>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</si>
  <si>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</si>
  <si>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</si>
  <si>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</si>
  <si>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</si>
  <si>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</si>
  <si>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</si>
  <si>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</si>
  <si>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</si>
  <si>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</si>
  <si>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</si>
  <si>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</si>
  <si>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</si>
  <si>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</si>
  <si>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</si>
  <si>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</si>
  <si>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</si>
  <si>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</si>
  <si>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</si>
  <si>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</si>
  <si>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</si>
  <si>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</si>
  <si>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</si>
  <si>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</si>
  <si>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</si>
  <si>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</si>
  <si>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</si>
  <si>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</si>
  <si>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</si>
  <si>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</si>
  <si>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</si>
  <si>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</si>
  <si>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</si>
  <si>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</si>
  <si>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</si>
  <si>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</si>
  <si>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</si>
  <si>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</si>
  <si>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</si>
  <si>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</si>
  <si>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</si>
  <si>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</si>
  <si>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</si>
  <si>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</si>
  <si>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</si>
  <si>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</si>
  <si>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</si>
  <si>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</si>
  <si>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</si>
  <si>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</si>
  <si>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</si>
  <si>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</si>
  <si>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</si>
  <si>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</si>
  <si>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</si>
  <si>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</si>
  <si>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</si>
  <si>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</si>
  <si>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</si>
  <si>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</si>
  <si>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</si>
  <si>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</si>
  <si>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</si>
  <si>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</si>
  <si>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</si>
  <si>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</si>
  <si>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</si>
  <si>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</si>
  <si>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</si>
  <si>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</si>
  <si>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Гримут</t>
  </si>
  <si>
    <t>11 січня 2016 року</t>
  </si>
  <si>
    <t>2015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</si>
  <si>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</si>
  <si>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</si>
  <si>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</si>
  <si>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</si>
  <si>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Т.В. Рознай-Нестерук</t>
  </si>
  <si>
    <t>(03134) 3-35-13</t>
  </si>
  <si>
    <t>inbox@tc.zk.court.gov.ua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</si>
</sst>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left"/>
    </xf>
    <xf numFmtId="2" fontId="26" fillId="0" borderId="13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2" fontId="44" fillId="0" borderId="13" xfId="42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6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3" t="s">
        <v>49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6" ht="12.75" customHeight="1">
      <c r="A8" s="110" t="s">
        <v>15</v>
      </c>
      <c r="B8" s="108" t="s">
        <v>4</v>
      </c>
      <c r="C8" s="108" t="s">
        <v>13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2.75" customHeight="1">
      <c r="A9" s="108"/>
      <c r="B9" s="108"/>
      <c r="C9" s="99" t="s">
        <v>5</v>
      </c>
      <c r="D9" s="99"/>
      <c r="E9" s="99" t="s">
        <v>6</v>
      </c>
      <c r="F9" s="99" t="s">
        <v>89</v>
      </c>
      <c r="G9" s="99"/>
      <c r="H9" s="99" t="s">
        <v>65</v>
      </c>
      <c r="I9" s="100"/>
      <c r="J9" s="99" t="s">
        <v>7</v>
      </c>
      <c r="K9" s="99" t="s">
        <v>8</v>
      </c>
      <c r="L9" s="99"/>
      <c r="M9" s="99" t="s">
        <v>63</v>
      </c>
      <c r="N9" s="99"/>
      <c r="O9" s="99" t="s">
        <v>64</v>
      </c>
      <c r="P9" s="99"/>
    </row>
    <row r="10" spans="1:16" ht="12.75">
      <c r="A10" s="108"/>
      <c r="B10" s="108"/>
      <c r="C10" s="99"/>
      <c r="D10" s="99"/>
      <c r="E10" s="99"/>
      <c r="F10" s="99"/>
      <c r="G10" s="99"/>
      <c r="H10" s="100"/>
      <c r="I10" s="100"/>
      <c r="J10" s="99"/>
      <c r="K10" s="99"/>
      <c r="L10" s="99"/>
      <c r="M10" s="99"/>
      <c r="N10" s="99"/>
      <c r="O10" s="99"/>
      <c r="P10" s="99"/>
    </row>
    <row r="11" spans="1:16" ht="12.75">
      <c r="A11" s="108"/>
      <c r="B11" s="108"/>
      <c r="C11" s="99"/>
      <c r="D11" s="99"/>
      <c r="E11" s="99"/>
      <c r="F11" s="99"/>
      <c r="G11" s="99"/>
      <c r="H11" s="100"/>
      <c r="I11" s="100"/>
      <c r="J11" s="99"/>
      <c r="K11" s="99"/>
      <c r="L11" s="99"/>
      <c r="M11" s="99"/>
      <c r="N11" s="99"/>
      <c r="O11" s="99"/>
      <c r="P11" s="99"/>
    </row>
    <row r="12" spans="1:16" ht="12.75" customHeight="1">
      <c r="A12" s="108"/>
      <c r="B12" s="108"/>
      <c r="C12" s="99"/>
      <c r="D12" s="99"/>
      <c r="E12" s="99"/>
      <c r="F12" s="99"/>
      <c r="G12" s="99"/>
      <c r="H12" s="100"/>
      <c r="I12" s="100"/>
      <c r="J12" s="99"/>
      <c r="K12" s="99"/>
      <c r="L12" s="99"/>
      <c r="M12" s="99"/>
      <c r="N12" s="99"/>
      <c r="O12" s="99"/>
      <c r="P12" s="99"/>
    </row>
    <row r="13" spans="1:16" ht="10.5" customHeight="1">
      <c r="A13" s="108"/>
      <c r="B13" s="108"/>
      <c r="C13" s="99"/>
      <c r="D13" s="99"/>
      <c r="E13" s="99"/>
      <c r="F13" s="99"/>
      <c r="G13" s="99"/>
      <c r="H13" s="100"/>
      <c r="I13" s="100"/>
      <c r="J13" s="99"/>
      <c r="K13" s="99"/>
      <c r="L13" s="99"/>
      <c r="M13" s="99"/>
      <c r="N13" s="99"/>
      <c r="O13" s="99"/>
      <c r="P13" s="99"/>
    </row>
    <row r="14" spans="1:16" s="7" customFormat="1" ht="59.25" customHeight="1">
      <c r="A14" s="108"/>
      <c r="B14" s="108"/>
      <c r="C14" s="73" t="s">
        <v>14</v>
      </c>
      <c r="D14" s="72" t="s">
        <v>4</v>
      </c>
      <c r="E14" s="99"/>
      <c r="F14" s="73" t="s">
        <v>14</v>
      </c>
      <c r="G14" s="72" t="s">
        <v>87</v>
      </c>
      <c r="H14" s="73" t="s">
        <v>14</v>
      </c>
      <c r="I14" s="72" t="s">
        <v>4</v>
      </c>
      <c r="J14" s="99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1191</v>
      </c>
      <c r="B16" s="55">
        <v>50049873</v>
      </c>
      <c r="C16" s="55">
        <v>6</v>
      </c>
      <c r="D16" s="55">
        <v>597110</v>
      </c>
      <c r="E16" s="56"/>
      <c r="F16" s="55">
        <v>159</v>
      </c>
      <c r="G16" s="56">
        <v>255913</v>
      </c>
      <c r="H16" s="55">
        <v>1</v>
      </c>
      <c r="I16" s="55">
        <v>1600</v>
      </c>
      <c r="J16" s="55">
        <v>185</v>
      </c>
      <c r="K16" s="55"/>
      <c r="L16" s="55"/>
      <c r="M16" s="55">
        <v>364</v>
      </c>
      <c r="N16" s="55">
        <v>89296</v>
      </c>
      <c r="O16" s="55">
        <v>46</v>
      </c>
      <c r="P16" s="55">
        <v>281921</v>
      </c>
    </row>
    <row r="17" spans="1:15" ht="39.75" customHeight="1">
      <c r="A17" s="63">
        <v>1</v>
      </c>
      <c r="B17" s="63">
        <v>1</v>
      </c>
      <c r="C17" s="63">
        <v>3</v>
      </c>
      <c r="D17" s="63">
        <v>2926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9"/>
      <c r="F28" s="10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1"/>
      <c r="F29" s="111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&amp;L82880CA1&amp;CФорма № 4,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8" t="s">
        <v>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0" t="s">
        <v>38</v>
      </c>
      <c r="C6" s="121"/>
      <c r="D6" s="122" t="s">
        <v>39</v>
      </c>
      <c r="E6" s="123"/>
      <c r="F6" s="123"/>
      <c r="G6" s="123"/>
      <c r="H6" s="123"/>
      <c r="I6" s="123"/>
      <c r="J6" s="124" t="s">
        <v>52</v>
      </c>
      <c r="K6" s="125" t="s">
        <v>10</v>
      </c>
      <c r="L6" s="126"/>
      <c r="M6" s="126"/>
      <c r="N6" s="126"/>
    </row>
    <row r="7" spans="2:14" ht="20.25" customHeight="1">
      <c r="B7" s="113"/>
      <c r="C7" s="113"/>
      <c r="D7" s="117"/>
      <c r="E7" s="117"/>
      <c r="F7" s="117"/>
      <c r="G7" s="117"/>
      <c r="H7" s="117"/>
      <c r="I7" s="117"/>
      <c r="J7" s="124"/>
      <c r="K7" s="126"/>
      <c r="L7" s="126"/>
      <c r="M7" s="126"/>
      <c r="N7" s="126"/>
    </row>
    <row r="8" spans="2:17" ht="24.75" customHeight="1">
      <c r="B8" s="112">
        <v>1</v>
      </c>
      <c r="C8" s="113"/>
      <c r="D8" s="114" t="s">
        <v>40</v>
      </c>
      <c r="E8" s="114"/>
      <c r="F8" s="114"/>
      <c r="G8" s="114"/>
      <c r="H8" s="114"/>
      <c r="I8" s="114"/>
      <c r="J8" s="47" t="s">
        <v>41</v>
      </c>
      <c r="K8" s="115">
        <f>SUM(R10:R17)</f>
        <v>728582</v>
      </c>
      <c r="L8" s="116"/>
      <c r="M8" s="116"/>
      <c r="N8" s="116"/>
      <c r="Q8" s="41"/>
    </row>
    <row r="9" spans="2:14" ht="24.75" customHeight="1">
      <c r="B9" s="112">
        <v>2</v>
      </c>
      <c r="C9" s="117"/>
      <c r="D9" s="114" t="s">
        <v>53</v>
      </c>
      <c r="E9" s="114"/>
      <c r="F9" s="114"/>
      <c r="G9" s="114"/>
      <c r="H9" s="114"/>
      <c r="I9" s="114"/>
      <c r="J9" s="47" t="s">
        <v>41</v>
      </c>
      <c r="K9" s="115">
        <v>108000</v>
      </c>
      <c r="L9" s="116"/>
      <c r="M9" s="116"/>
      <c r="N9" s="116"/>
    </row>
    <row r="10" spans="2:18" ht="24.75" customHeight="1">
      <c r="B10" s="112">
        <v>3</v>
      </c>
      <c r="C10" s="113"/>
      <c r="D10" s="114" t="s">
        <v>42</v>
      </c>
      <c r="E10" s="114"/>
      <c r="F10" s="114"/>
      <c r="G10" s="114"/>
      <c r="H10" s="114"/>
      <c r="I10" s="114"/>
      <c r="J10" s="47" t="s">
        <v>41</v>
      </c>
      <c r="K10" s="115"/>
      <c r="L10" s="116"/>
      <c r="M10" s="116"/>
      <c r="N10" s="116"/>
      <c r="R10">
        <f>'Роз.3'!D7</f>
        <v>24130</v>
      </c>
    </row>
    <row r="11" spans="2:18" ht="24.75" customHeight="1">
      <c r="B11" s="112">
        <v>4</v>
      </c>
      <c r="C11" s="113"/>
      <c r="D11" s="114" t="s">
        <v>43</v>
      </c>
      <c r="E11" s="114"/>
      <c r="F11" s="114"/>
      <c r="G11" s="114"/>
      <c r="H11" s="114"/>
      <c r="I11" s="114"/>
      <c r="J11" s="47">
        <v>212</v>
      </c>
      <c r="K11" s="115"/>
      <c r="L11" s="116"/>
      <c r="M11" s="116"/>
      <c r="N11" s="116"/>
      <c r="R11">
        <f>'Роз.3'!E7</f>
        <v>133562</v>
      </c>
    </row>
    <row r="12" spans="2:18" ht="24.75" customHeight="1">
      <c r="B12" s="112">
        <v>5</v>
      </c>
      <c r="C12" s="113"/>
      <c r="D12" s="114" t="s">
        <v>44</v>
      </c>
      <c r="E12" s="114"/>
      <c r="F12" s="114"/>
      <c r="G12" s="114"/>
      <c r="H12" s="114"/>
      <c r="I12" s="114"/>
      <c r="J12" s="47">
        <v>201</v>
      </c>
      <c r="K12" s="115"/>
      <c r="L12" s="116"/>
      <c r="M12" s="116"/>
      <c r="N12" s="116"/>
      <c r="R12">
        <f>'Роз.3'!F7</f>
        <v>0</v>
      </c>
    </row>
    <row r="13" spans="2:18" ht="24.75" customHeight="1">
      <c r="B13" s="112">
        <v>6</v>
      </c>
      <c r="C13" s="113"/>
      <c r="D13" s="114" t="s">
        <v>54</v>
      </c>
      <c r="E13" s="114"/>
      <c r="F13" s="114"/>
      <c r="G13" s="114"/>
      <c r="H13" s="114"/>
      <c r="I13" s="114"/>
      <c r="J13" s="47">
        <v>207</v>
      </c>
      <c r="K13" s="115"/>
      <c r="L13" s="116"/>
      <c r="M13" s="116"/>
      <c r="N13" s="116"/>
      <c r="R13">
        <f>'Роз.3'!G7</f>
        <v>0</v>
      </c>
    </row>
    <row r="14" spans="2:18" ht="24.75" customHeight="1">
      <c r="B14" s="112">
        <v>7</v>
      </c>
      <c r="C14" s="113"/>
      <c r="D14" s="114" t="s">
        <v>55</v>
      </c>
      <c r="E14" s="114"/>
      <c r="F14" s="114"/>
      <c r="G14" s="114"/>
      <c r="H14" s="114"/>
      <c r="I14" s="114"/>
      <c r="J14" s="47">
        <v>208</v>
      </c>
      <c r="K14" s="115"/>
      <c r="L14" s="116"/>
      <c r="M14" s="116"/>
      <c r="N14" s="116"/>
      <c r="R14">
        <f>'Роз.3'!H7</f>
        <v>299562</v>
      </c>
    </row>
    <row r="15" spans="2:18" ht="24.75" customHeight="1">
      <c r="B15" s="112">
        <v>8</v>
      </c>
      <c r="C15" s="113"/>
      <c r="D15" s="98" t="s">
        <v>45</v>
      </c>
      <c r="E15" s="98"/>
      <c r="F15" s="98"/>
      <c r="G15" s="98"/>
      <c r="H15" s="98"/>
      <c r="I15" s="98"/>
      <c r="J15" s="46">
        <v>201</v>
      </c>
      <c r="K15" s="115"/>
      <c r="L15" s="116"/>
      <c r="M15" s="116"/>
      <c r="N15" s="116"/>
      <c r="R15">
        <f>'Роз.3'!I7</f>
        <v>268832</v>
      </c>
    </row>
    <row r="16" spans="2:18" ht="24.75" customHeight="1">
      <c r="B16" s="112">
        <v>9</v>
      </c>
      <c r="C16" s="113"/>
      <c r="D16" s="114" t="s">
        <v>56</v>
      </c>
      <c r="E16" s="114"/>
      <c r="F16" s="114"/>
      <c r="G16" s="114"/>
      <c r="H16" s="114"/>
      <c r="I16" s="114"/>
      <c r="J16" s="47">
        <v>207</v>
      </c>
      <c r="K16" s="115"/>
      <c r="L16" s="116"/>
      <c r="M16" s="116"/>
      <c r="N16" s="116"/>
      <c r="R16">
        <f>'Роз.3'!J7</f>
        <v>2496</v>
      </c>
    </row>
    <row r="17" spans="2:18" ht="24.75" customHeight="1">
      <c r="B17" s="112">
        <v>10</v>
      </c>
      <c r="C17" s="113"/>
      <c r="D17" s="114" t="s">
        <v>46</v>
      </c>
      <c r="E17" s="114"/>
      <c r="F17" s="114"/>
      <c r="G17" s="114"/>
      <c r="H17" s="114"/>
      <c r="I17" s="114"/>
      <c r="J17" s="47">
        <v>201</v>
      </c>
      <c r="K17" s="115"/>
      <c r="L17" s="116"/>
      <c r="M17" s="116"/>
      <c r="N17" s="116"/>
      <c r="R17">
        <f>'Роз.3'!K7</f>
        <v>0</v>
      </c>
    </row>
    <row r="18" spans="2:14" ht="24.75" customHeight="1">
      <c r="B18" s="112">
        <v>11</v>
      </c>
      <c r="C18" s="113"/>
      <c r="D18" s="114" t="s">
        <v>47</v>
      </c>
      <c r="E18" s="114"/>
      <c r="F18" s="114"/>
      <c r="G18" s="114"/>
      <c r="H18" s="114"/>
      <c r="I18" s="114"/>
      <c r="J18" s="47">
        <v>222</v>
      </c>
      <c r="K18" s="115"/>
      <c r="L18" s="116"/>
      <c r="M18" s="116"/>
      <c r="N18" s="116"/>
    </row>
    <row r="19" spans="2:14" ht="24.75" customHeight="1">
      <c r="B19" s="112">
        <v>12</v>
      </c>
      <c r="C19" s="113"/>
      <c r="D19" s="114" t="s">
        <v>48</v>
      </c>
      <c r="E19" s="114"/>
      <c r="F19" s="114"/>
      <c r="G19" s="114"/>
      <c r="H19" s="114"/>
      <c r="I19" s="114"/>
      <c r="J19" s="47">
        <v>227</v>
      </c>
      <c r="K19" s="115"/>
      <c r="L19" s="116"/>
      <c r="M19" s="116"/>
      <c r="N19" s="116"/>
    </row>
    <row r="20" spans="2:14" ht="24.75" customHeight="1">
      <c r="B20" s="112">
        <v>13</v>
      </c>
      <c r="C20" s="113"/>
      <c r="D20" s="114" t="s">
        <v>57</v>
      </c>
      <c r="E20" s="114"/>
      <c r="F20" s="114"/>
      <c r="G20" s="114"/>
      <c r="H20" s="114"/>
      <c r="I20" s="114"/>
      <c r="J20" s="47">
        <v>176</v>
      </c>
      <c r="K20" s="115"/>
      <c r="L20" s="116"/>
      <c r="M20" s="116"/>
      <c r="N20" s="11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&amp;L82880CA1&amp;CФорма № 4,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D43" sqref="D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3" t="s">
        <v>51</v>
      </c>
      <c r="C2" s="93"/>
      <c r="D2" s="93"/>
      <c r="E2" s="93"/>
      <c r="F2" s="93"/>
      <c r="G2" s="9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3"/>
      <c r="B4" s="113"/>
      <c r="C4" s="128" t="s">
        <v>38</v>
      </c>
      <c r="D4" s="112" t="s">
        <v>31</v>
      </c>
      <c r="E4" s="112"/>
      <c r="F4" s="112" t="s">
        <v>32</v>
      </c>
      <c r="G4" s="127"/>
      <c r="H4" s="112" t="s">
        <v>33</v>
      </c>
      <c r="I4" s="127"/>
      <c r="J4" s="112" t="s">
        <v>34</v>
      </c>
      <c r="K4" s="112"/>
      <c r="L4" s="2"/>
      <c r="M4" s="2"/>
      <c r="N4" s="2"/>
      <c r="O4" s="2"/>
      <c r="P4" s="2"/>
      <c r="Q4" s="2"/>
    </row>
    <row r="5" spans="1:17" ht="32.25" customHeight="1">
      <c r="A5" s="113"/>
      <c r="B5" s="113"/>
      <c r="C5" s="12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3"/>
      <c r="B6" s="113"/>
      <c r="C6" s="13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4" t="s">
        <v>70</v>
      </c>
      <c r="B7" s="96"/>
      <c r="C7" s="34">
        <v>1</v>
      </c>
      <c r="D7" s="57">
        <f>SUM(D8:D20)</f>
        <v>24130</v>
      </c>
      <c r="E7" s="57">
        <f>SUM(E8:E20)</f>
        <v>133562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299562</v>
      </c>
      <c r="I7" s="57">
        <f t="shared" si="0"/>
        <v>268832</v>
      </c>
      <c r="J7" s="57">
        <f t="shared" si="0"/>
        <v>2496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5" t="s">
        <v>66</v>
      </c>
      <c r="B8" s="96"/>
      <c r="C8" s="34">
        <v>2</v>
      </c>
      <c r="D8" s="58"/>
      <c r="E8" s="58"/>
      <c r="F8" s="58"/>
      <c r="G8" s="58"/>
      <c r="H8" s="58">
        <v>4249</v>
      </c>
      <c r="I8" s="58"/>
      <c r="J8" s="58">
        <v>2290</v>
      </c>
      <c r="K8" s="58"/>
      <c r="L8" s="2"/>
      <c r="M8" s="2"/>
      <c r="N8" s="2"/>
      <c r="O8" s="2"/>
      <c r="P8" s="2"/>
      <c r="Q8" s="2"/>
    </row>
    <row r="9" spans="1:17" ht="15" customHeight="1">
      <c r="A9" s="89" t="s">
        <v>18</v>
      </c>
      <c r="B9" s="90"/>
      <c r="C9" s="34">
        <v>3</v>
      </c>
      <c r="D9" s="55">
        <v>21529</v>
      </c>
      <c r="E9" s="55">
        <v>1627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1" t="s">
        <v>19</v>
      </c>
      <c r="B10" s="9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89" t="s">
        <v>20</v>
      </c>
      <c r="B11" s="9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2" t="s">
        <v>37</v>
      </c>
      <c r="B12" s="132"/>
      <c r="C12" s="34">
        <v>6</v>
      </c>
      <c r="D12" s="55"/>
      <c r="E12" s="55">
        <v>1023</v>
      </c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89" t="s">
        <v>21</v>
      </c>
      <c r="B13" s="90"/>
      <c r="C13" s="34">
        <v>7</v>
      </c>
      <c r="D13" s="55"/>
      <c r="E13" s="55"/>
      <c r="F13" s="55"/>
      <c r="G13" s="55"/>
      <c r="H13" s="55">
        <v>60636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89" t="s">
        <v>22</v>
      </c>
      <c r="B14" s="90"/>
      <c r="C14" s="34">
        <v>8</v>
      </c>
      <c r="D14" s="55"/>
      <c r="E14" s="55"/>
      <c r="F14" s="55"/>
      <c r="G14" s="55"/>
      <c r="H14" s="55">
        <v>300</v>
      </c>
      <c r="I14" s="55">
        <v>127674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89" t="s">
        <v>23</v>
      </c>
      <c r="B15" s="9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89" t="s">
        <v>24</v>
      </c>
      <c r="B16" s="90"/>
      <c r="C16" s="34">
        <v>10</v>
      </c>
      <c r="D16" s="55">
        <v>2601</v>
      </c>
      <c r="E16" s="55">
        <v>14649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89" t="s">
        <v>25</v>
      </c>
      <c r="B17" s="9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89" t="s">
        <v>26</v>
      </c>
      <c r="B18" s="113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89" t="s">
        <v>27</v>
      </c>
      <c r="B19" s="8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89" t="s">
        <v>28</v>
      </c>
      <c r="B20" s="90"/>
      <c r="C20" s="34">
        <v>14</v>
      </c>
      <c r="D20" s="55"/>
      <c r="E20" s="55">
        <v>116263</v>
      </c>
      <c r="F20" s="55"/>
      <c r="G20" s="55"/>
      <c r="H20" s="55">
        <v>234377</v>
      </c>
      <c r="I20" s="55">
        <v>141158</v>
      </c>
      <c r="J20" s="55">
        <v>206</v>
      </c>
      <c r="K20" s="55"/>
      <c r="L20" s="2"/>
      <c r="M20" s="2"/>
      <c r="N20" s="2"/>
      <c r="O20" s="2"/>
      <c r="P20" s="2"/>
      <c r="Q20" s="2"/>
    </row>
    <row r="21" spans="1:17" ht="21" customHeight="1">
      <c r="A21" s="97" t="s">
        <v>16</v>
      </c>
      <c r="B21" s="48" t="s">
        <v>29</v>
      </c>
      <c r="C21" s="34">
        <v>15</v>
      </c>
      <c r="D21" s="55">
        <v>2601</v>
      </c>
      <c r="E21" s="55">
        <v>19424</v>
      </c>
      <c r="F21" s="55"/>
      <c r="G21" s="55"/>
      <c r="H21" s="55">
        <v>117767</v>
      </c>
      <c r="I21" s="55">
        <v>149649</v>
      </c>
      <c r="J21" s="55">
        <v>2496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7"/>
      <c r="B22" s="35" t="s">
        <v>30</v>
      </c>
      <c r="C22" s="34">
        <v>16</v>
      </c>
      <c r="D22" s="55"/>
      <c r="E22" s="55"/>
      <c r="F22" s="55"/>
      <c r="G22" s="55"/>
      <c r="H22" s="55">
        <v>10567</v>
      </c>
      <c r="I22" s="55">
        <v>27808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6" t="s">
        <v>71</v>
      </c>
      <c r="B23" s="96"/>
      <c r="C23" s="34">
        <v>17</v>
      </c>
      <c r="D23" s="55"/>
      <c r="E23" s="55">
        <v>50558</v>
      </c>
      <c r="F23" s="55"/>
      <c r="G23" s="55"/>
      <c r="H23" s="55">
        <v>144500</v>
      </c>
      <c r="I23" s="55">
        <v>79222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7" t="s">
        <v>72</v>
      </c>
      <c r="B24" s="137"/>
      <c r="C24" s="34">
        <v>18</v>
      </c>
      <c r="D24" s="55">
        <v>21529</v>
      </c>
      <c r="E24" s="55">
        <v>63580</v>
      </c>
      <c r="F24" s="55"/>
      <c r="G24" s="55"/>
      <c r="H24" s="55">
        <v>26728</v>
      </c>
      <c r="I24" s="55">
        <v>12153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8" t="s">
        <v>58</v>
      </c>
      <c r="B25" s="138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3" t="s">
        <v>59</v>
      </c>
      <c r="B26" s="133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4" t="s">
        <v>50</v>
      </c>
      <c r="B27" s="135"/>
      <c r="C27" s="34">
        <v>21</v>
      </c>
      <c r="D27" s="57">
        <f>D24-D25-D26</f>
        <v>21529</v>
      </c>
      <c r="E27" s="57">
        <f aca="true" t="shared" si="1" ref="E27:K27">E24-E25-E26</f>
        <v>63580</v>
      </c>
      <c r="F27" s="57">
        <f t="shared" si="1"/>
        <v>0</v>
      </c>
      <c r="G27" s="57">
        <f t="shared" si="1"/>
        <v>0</v>
      </c>
      <c r="H27" s="57">
        <f t="shared" si="1"/>
        <v>26728</v>
      </c>
      <c r="I27" s="57">
        <f t="shared" si="1"/>
        <v>12153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39"/>
      <c r="D30" s="139"/>
      <c r="F30" s="140" t="s">
        <v>96</v>
      </c>
      <c r="G30" s="14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1" t="s">
        <v>90</v>
      </c>
      <c r="D31" s="141"/>
      <c r="F31" s="142" t="s">
        <v>91</v>
      </c>
      <c r="G31" s="142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39"/>
      <c r="D33" s="139"/>
      <c r="F33" s="140" t="s">
        <v>103</v>
      </c>
      <c r="G33" s="140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1" t="s">
        <v>90</v>
      </c>
      <c r="D34" s="141"/>
      <c r="F34" s="142" t="s">
        <v>91</v>
      </c>
      <c r="G34" s="142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3" t="s">
        <v>104</v>
      </c>
      <c r="D37" s="143"/>
      <c r="E37" s="143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4" t="s">
        <v>104</v>
      </c>
      <c r="D38" s="144"/>
      <c r="E38" s="144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196" customFormat="1" ht="15" customHeight="1">
      <c r="A39" s="194"/>
      <c r="B39" s="88" t="s">
        <v>93</v>
      </c>
      <c r="C39" s="197" t="s">
        <v>105</v>
      </c>
      <c r="D39" s="195"/>
      <c r="E39" s="195"/>
      <c r="G39" s="139" t="s">
        <v>97</v>
      </c>
      <c r="H39" s="139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hyperlinks>
    <hyperlink ref="C39" r:id="rId1" display="inbox@tc.zk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&amp;L82880CA1&amp;CФорма № 4,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6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59"/>
      <c r="L1" s="59"/>
      <c r="M1" s="176"/>
      <c r="N1" s="176"/>
      <c r="O1" s="176"/>
    </row>
    <row r="2" spans="1:15" ht="12.75">
      <c r="A2" s="18" t="s">
        <v>60</v>
      </c>
      <c r="B2" s="19"/>
      <c r="C2" s="19"/>
      <c r="D2" s="19"/>
      <c r="E2" s="19"/>
      <c r="F2" s="178"/>
      <c r="G2" s="178"/>
      <c r="H2" s="178"/>
      <c r="I2" s="178"/>
      <c r="J2" s="19"/>
      <c r="K2" s="19" t="s">
        <v>17</v>
      </c>
      <c r="L2" s="19"/>
      <c r="N2" s="21"/>
      <c r="O2" s="21"/>
    </row>
    <row r="3" spans="1:15" ht="14.25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4.25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8.75">
      <c r="A5" s="22"/>
      <c r="B5" s="22"/>
      <c r="C5" s="22"/>
      <c r="D5" s="22"/>
      <c r="E5" s="69"/>
      <c r="F5" s="175" t="s">
        <v>98</v>
      </c>
      <c r="G5" s="175"/>
      <c r="H5" s="175"/>
      <c r="I5" s="175"/>
      <c r="J5" s="17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9" t="s">
        <v>61</v>
      </c>
      <c r="B8" s="180"/>
      <c r="C8" s="180"/>
      <c r="D8" s="180"/>
      <c r="E8" s="181"/>
      <c r="F8" s="179" t="s">
        <v>62</v>
      </c>
      <c r="G8" s="180"/>
      <c r="H8" s="181"/>
      <c r="K8" s="182" t="s">
        <v>0</v>
      </c>
      <c r="L8" s="182"/>
    </row>
    <row r="9" spans="1:12" ht="33" customHeight="1">
      <c r="A9" s="163" t="s">
        <v>74</v>
      </c>
      <c r="B9" s="183"/>
      <c r="C9" s="183"/>
      <c r="D9" s="183"/>
      <c r="E9" s="184"/>
      <c r="F9" s="169" t="s">
        <v>67</v>
      </c>
      <c r="G9" s="170"/>
      <c r="H9" s="171"/>
      <c r="K9" s="182"/>
      <c r="L9" s="182"/>
    </row>
    <row r="10" spans="1:12" ht="45" customHeight="1">
      <c r="A10" s="157" t="s">
        <v>75</v>
      </c>
      <c r="B10" s="158"/>
      <c r="C10" s="158"/>
      <c r="D10" s="158"/>
      <c r="E10" s="159"/>
      <c r="F10" s="160" t="s">
        <v>67</v>
      </c>
      <c r="G10" s="161"/>
      <c r="H10" s="162"/>
      <c r="K10" s="24"/>
      <c r="L10" s="24"/>
    </row>
    <row r="11" spans="1:14" ht="21" customHeight="1">
      <c r="A11" s="163" t="s">
        <v>76</v>
      </c>
      <c r="B11" s="164"/>
      <c r="C11" s="164"/>
      <c r="D11" s="164"/>
      <c r="E11" s="165"/>
      <c r="F11" s="169" t="s">
        <v>67</v>
      </c>
      <c r="G11" s="170"/>
      <c r="H11" s="171"/>
      <c r="J11" s="145" t="s">
        <v>12</v>
      </c>
      <c r="K11" s="145"/>
      <c r="L11" s="145"/>
      <c r="M11" s="145"/>
      <c r="N11" s="145"/>
    </row>
    <row r="12" spans="1:14" ht="57" customHeight="1">
      <c r="A12" s="166"/>
      <c r="B12" s="167"/>
      <c r="C12" s="167"/>
      <c r="D12" s="167"/>
      <c r="E12" s="168"/>
      <c r="F12" s="172"/>
      <c r="G12" s="173"/>
      <c r="H12" s="174"/>
      <c r="J12" s="145" t="s">
        <v>88</v>
      </c>
      <c r="K12" s="145"/>
      <c r="L12" s="145"/>
      <c r="M12" s="145"/>
      <c r="N12" s="145"/>
    </row>
    <row r="13" spans="1:11" ht="46.5" customHeight="1">
      <c r="A13" s="149" t="s">
        <v>77</v>
      </c>
      <c r="B13" s="149"/>
      <c r="C13" s="149"/>
      <c r="D13" s="149"/>
      <c r="E13" s="149"/>
      <c r="F13" s="150" t="s">
        <v>68</v>
      </c>
      <c r="G13" s="150"/>
      <c r="H13" s="150"/>
      <c r="K13" s="70" t="s">
        <v>78</v>
      </c>
    </row>
    <row r="14" spans="1:13" ht="52.5" customHeight="1">
      <c r="A14" s="151" t="s">
        <v>81</v>
      </c>
      <c r="B14" s="151"/>
      <c r="C14" s="151"/>
      <c r="D14" s="151"/>
      <c r="E14" s="151"/>
      <c r="F14" s="150" t="s">
        <v>80</v>
      </c>
      <c r="G14" s="150"/>
      <c r="H14" s="150"/>
      <c r="J14" s="25"/>
      <c r="K14" s="145" t="s">
        <v>79</v>
      </c>
      <c r="L14" s="145"/>
      <c r="M14" s="145"/>
    </row>
    <row r="15" spans="1:13" ht="49.5" customHeight="1">
      <c r="A15" s="152"/>
      <c r="B15" s="152"/>
      <c r="C15" s="152"/>
      <c r="D15" s="152"/>
      <c r="E15" s="152"/>
      <c r="F15" s="153"/>
      <c r="G15" s="153"/>
      <c r="H15" s="153"/>
      <c r="K15" s="146"/>
      <c r="L15" s="146"/>
      <c r="M15" s="146"/>
    </row>
    <row r="16" ht="15.75">
      <c r="A16" s="26"/>
    </row>
    <row r="17" spans="1:14" s="71" customFormat="1" ht="25.5" customHeight="1">
      <c r="A17" s="154" t="s">
        <v>82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s="71" customFormat="1" ht="22.5" customHeight="1">
      <c r="A18" s="147" t="s">
        <v>83</v>
      </c>
      <c r="B18" s="148"/>
      <c r="C18" s="185" t="s">
        <v>99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19" spans="1:14" s="71" customFormat="1" ht="19.5" customHeight="1">
      <c r="A19" s="192" t="s">
        <v>84</v>
      </c>
      <c r="B19" s="193"/>
      <c r="C19" s="191" t="s">
        <v>100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</row>
    <row r="20" spans="1:14" s="71" customFormat="1" ht="18.75" customHeight="1">
      <c r="A20" s="189" t="s">
        <v>101</v>
      </c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s="71" customFormat="1" ht="20.25" customHeight="1">
      <c r="A21" s="188" t="s">
        <v>102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spans="1:14" s="71" customFormat="1" ht="18" customHeight="1">
      <c r="A22" s="187" t="s">
        <v>85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s="71" customFormat="1" ht="15" customHeight="1">
      <c r="A23" s="187" t="s">
        <v>86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&amp;L82880CA1&amp;C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2016-01-12T09:46:29Z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82880CA1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