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<sst xmlns="http://schemas.openxmlformats.org/spreadsheetml/2006/main" count="154" uniqueCount="125">
  <si>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</si>
  <si>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</si>
  <si>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</si>
  <si>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</si>
  <si>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</si>
  <si>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</si>
  <si>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</si>
  <si>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</si>
  <si>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</si>
  <si>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</si>
  <si>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</si>
  <si>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</si>
  <si>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</si>
  <si>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</si>
  <si>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</si>
  <si>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</si>
  <si>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</si>
  <si>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</si>
  <si>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</si>
  <si>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</si>
  <si>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</si>
  <si>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</si>
  <si>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</si>
  <si>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</si>
  <si>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</si>
  <si>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</si>
  <si>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</si>
  <si>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</si>
  <si>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</si>
  <si>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</si>
  <si>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</si>
  <si>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</si>
  <si>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</si>
  <si>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</si>
  <si>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</si>
  <si>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</si>
  <si>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</si>
  <si>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</si>
  <si>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</si>
  <si>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</si>
  <si>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</si>
  <si>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</si>
  <si>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</si>
  <si>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</si>
  <si>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</si>
  <si>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</si>
  <si>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</si>
  <si>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</si>
  <si>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</si>
  <si>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</si>
  <si>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</si>
  <si>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</si>
  <si>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</si>
  <si>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</si>
  <si>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</si>
  <si>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</si>
  <si>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</si>
  <si>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</si>
  <si>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</si>
  <si>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</si>
  <si>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</si>
  <si>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</si>
  <si>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</si>
  <si>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</si>
  <si>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</si>
  <si>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</si>
  <si>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</si>
  <si>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</si>
  <si>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</si>
  <si>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</si>
  <si>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</si>
  <si>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</si>
  <si>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</si>
  <si>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</si>
  <si>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</si>
  <si>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</si>
  <si>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</si>
  <si>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</si>
  <si>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</si>
  <si>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</si>
  <si>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</si>
  <si>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</si>
  <si>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</si>
  <si>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</si>
  <si>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</si>
  <si>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</si>
  <si>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</si>
  <si>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</si>
  <si>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</si>
  <si>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</si>
  <si>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</si>
  <si>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</si>
  <si>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</si>
  <si>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</si>
  <si>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</si>
  <si>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</si>
  <si>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</si>
  <si>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</si>
  <si>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</si>
  <si>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</si>
  <si>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</si>
  <si>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</si>
  <si>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</si>
  <si>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</si>
  <si>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</si>
  <si>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</si>
  <si>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</si>
  <si>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</si>
  <si>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</si>
  <si>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</si>
  <si>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</si>
  <si>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</si>
  <si>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</si>
  <si>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</si>
  <si>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</si>
  <si>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</si>
  <si>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</si>
  <si>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</si>
  <si>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</si>
  <si>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Тячівський районний суд Закарпатської області</t>
  </si>
  <si>
    <t>90500. Закарпатська область.м. Тячів</t>
  </si>
  <si>
    <t>вул. Незалежності</t>
  </si>
  <si>
    <t/>
  </si>
  <si>
    <t>А.І. Ворон</t>
  </si>
  <si>
    <t>18 січня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</si>
</sst>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&amp;L6BBBB5D1&amp;C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1472</v>
      </c>
      <c r="D6" s="96">
        <f>SUM(D7,D10,D13,D14,D15,D21,D24,D25,D18,D19,D20)</f>
        <v>1863647.9899999972</v>
      </c>
      <c r="E6" s="96">
        <f>SUM(E7,E10,E13,E14,E15,E21,E24,E25,E18,E19,E20)</f>
        <v>1262</v>
      </c>
      <c r="F6" s="96">
        <f>SUM(F7,F10,F13,F14,F15,F21,F24,F25,F18,F19,F20)</f>
        <v>1697232.329999998</v>
      </c>
      <c r="G6" s="96">
        <f>SUM(G7,G10,G13,G14,G15,G21,G24,G25,G18,G19,G20)</f>
        <v>3</v>
      </c>
      <c r="H6" s="96">
        <f>SUM(H7,H10,H13,H14,H15,H21,H24,H25,H18,H19,H20)</f>
        <v>576.3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212</v>
      </c>
      <c r="L6" s="96">
        <f>SUM(L7,L10,L13,L14,L15,L21,L24,L25,L18,L19,L20)</f>
        <v>195385.15</v>
      </c>
    </row>
    <row r="7" spans="1:12" ht="16.5" customHeight="1">
      <c r="A7" s="87">
        <v>2</v>
      </c>
      <c r="B7" s="90" t="s">
        <v>74</v>
      </c>
      <c r="C7" s="97">
        <v>528</v>
      </c>
      <c r="D7" s="97">
        <v>1185437.69</v>
      </c>
      <c r="E7" s="97">
        <v>374</v>
      </c>
      <c r="F7" s="97">
        <v>935710.63</v>
      </c>
      <c r="G7" s="97"/>
      <c r="H7" s="97"/>
      <c r="I7" s="97"/>
      <c r="J7" s="97"/>
      <c r="K7" s="97">
        <v>159</v>
      </c>
      <c r="L7" s="97">
        <v>156498.15</v>
      </c>
    </row>
    <row r="8" spans="1:12" ht="16.5" customHeight="1">
      <c r="A8" s="87">
        <v>3</v>
      </c>
      <c r="B8" s="91" t="s">
        <v>75</v>
      </c>
      <c r="C8" s="97">
        <v>286</v>
      </c>
      <c r="D8" s="97">
        <v>817804.13</v>
      </c>
      <c r="E8" s="97">
        <v>286</v>
      </c>
      <c r="F8" s="97">
        <v>685038.96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242</v>
      </c>
      <c r="D9" s="97">
        <v>367633.559999999</v>
      </c>
      <c r="E9" s="97">
        <v>88</v>
      </c>
      <c r="F9" s="97">
        <v>250671.67</v>
      </c>
      <c r="G9" s="97"/>
      <c r="H9" s="97"/>
      <c r="I9" s="97"/>
      <c r="J9" s="97"/>
      <c r="K9" s="97">
        <v>159</v>
      </c>
      <c r="L9" s="97">
        <v>156498.15</v>
      </c>
    </row>
    <row r="10" spans="1:12" ht="19.5" customHeight="1">
      <c r="A10" s="87">
        <v>5</v>
      </c>
      <c r="B10" s="90" t="s">
        <v>77</v>
      </c>
      <c r="C10" s="97">
        <v>231</v>
      </c>
      <c r="D10" s="97">
        <v>237105.6</v>
      </c>
      <c r="E10" s="97">
        <v>189</v>
      </c>
      <c r="F10" s="97">
        <v>235467.42</v>
      </c>
      <c r="G10" s="97"/>
      <c r="H10" s="97"/>
      <c r="I10" s="97"/>
      <c r="J10" s="97"/>
      <c r="K10" s="97">
        <v>42</v>
      </c>
      <c r="L10" s="97">
        <v>35313.6</v>
      </c>
    </row>
    <row r="11" spans="1:12" ht="19.5" customHeight="1">
      <c r="A11" s="87">
        <v>6</v>
      </c>
      <c r="B11" s="91" t="s">
        <v>78</v>
      </c>
      <c r="C11" s="97">
        <v>34</v>
      </c>
      <c r="D11" s="97">
        <v>71468</v>
      </c>
      <c r="E11" s="97">
        <v>34</v>
      </c>
      <c r="F11" s="97">
        <v>60932.87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197</v>
      </c>
      <c r="D12" s="97">
        <v>165637.6</v>
      </c>
      <c r="E12" s="97">
        <v>155</v>
      </c>
      <c r="F12" s="97">
        <v>174534.55</v>
      </c>
      <c r="G12" s="97"/>
      <c r="H12" s="97"/>
      <c r="I12" s="97"/>
      <c r="J12" s="97"/>
      <c r="K12" s="97">
        <v>42</v>
      </c>
      <c r="L12" s="97">
        <v>35313.6</v>
      </c>
    </row>
    <row r="13" spans="1:12" ht="15" customHeight="1">
      <c r="A13" s="87">
        <v>8</v>
      </c>
      <c r="B13" s="90" t="s">
        <v>18</v>
      </c>
      <c r="C13" s="97">
        <v>412</v>
      </c>
      <c r="D13" s="97">
        <v>346409.599999997</v>
      </c>
      <c r="E13" s="97">
        <v>410</v>
      </c>
      <c r="F13" s="97">
        <v>346717.379999998</v>
      </c>
      <c r="G13" s="97"/>
      <c r="H13" s="97"/>
      <c r="I13" s="97"/>
      <c r="J13" s="97"/>
      <c r="K13" s="97">
        <v>2</v>
      </c>
      <c r="L13" s="97">
        <v>1681.6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108</v>
      </c>
      <c r="D15" s="97">
        <v>54231.6000000001</v>
      </c>
      <c r="E15" s="97">
        <v>108</v>
      </c>
      <c r="F15" s="97">
        <v>140967.9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14</v>
      </c>
      <c r="D16" s="97">
        <v>14714</v>
      </c>
      <c r="E16" s="97">
        <v>14</v>
      </c>
      <c r="F16" s="97">
        <v>10967.5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94</v>
      </c>
      <c r="D17" s="97">
        <v>39517.6000000001</v>
      </c>
      <c r="E17" s="97">
        <v>94</v>
      </c>
      <c r="F17" s="97">
        <v>130000.4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192</v>
      </c>
      <c r="D18" s="97">
        <v>40358.4</v>
      </c>
      <c r="E18" s="97">
        <v>180</v>
      </c>
      <c r="F18" s="97">
        <v>38263.9</v>
      </c>
      <c r="G18" s="97">
        <v>3</v>
      </c>
      <c r="H18" s="97">
        <v>576.3</v>
      </c>
      <c r="I18" s="97"/>
      <c r="J18" s="97"/>
      <c r="K18" s="97">
        <v>9</v>
      </c>
      <c r="L18" s="97">
        <v>1891.8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105.1</v>
      </c>
      <c r="E19" s="97">
        <v>1</v>
      </c>
      <c r="F19" s="97">
        <v>105.1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</v>
      </c>
      <c r="D39" s="96">
        <f>SUM(D40,D47,D48,D49)</f>
        <v>5885.6</v>
      </c>
      <c r="E39" s="96">
        <f>SUM(E40,E47,E48,E49)</f>
        <v>7</v>
      </c>
      <c r="F39" s="96">
        <f>SUM(F40,F47,F48,F49)</f>
        <v>5404.6</v>
      </c>
      <c r="G39" s="96">
        <f>SUM(G40,G47,G48,G49)</f>
        <v>0</v>
      </c>
      <c r="H39" s="96">
        <f>SUM(H40,H47,H48,H49)</f>
        <v>0</v>
      </c>
      <c r="I39" s="96">
        <f>SUM(I40,I47,I48,I49)</f>
        <v>1</v>
      </c>
      <c r="J39" s="96">
        <f>SUM(J40,J47,J48,J49)</f>
        <v>420.4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7</v>
      </c>
      <c r="D40" s="97">
        <f>SUM(D41,D44)</f>
        <v>5885.6</v>
      </c>
      <c r="E40" s="97">
        <f>SUM(E41,E44)</f>
        <v>7</v>
      </c>
      <c r="F40" s="97">
        <f>SUM(F41,F44)</f>
        <v>5404.6</v>
      </c>
      <c r="G40" s="97">
        <f>SUM(G41,G44)</f>
        <v>0</v>
      </c>
      <c r="H40" s="97">
        <f>SUM(H41,H44)</f>
        <v>0</v>
      </c>
      <c r="I40" s="97">
        <f>SUM(I41,I44)</f>
        <v>1</v>
      </c>
      <c r="J40" s="97">
        <f>SUM(J41,J44)</f>
        <v>420.4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7</v>
      </c>
      <c r="D44" s="97">
        <v>5885.6</v>
      </c>
      <c r="E44" s="97">
        <v>7</v>
      </c>
      <c r="F44" s="97">
        <v>5404.6</v>
      </c>
      <c r="G44" s="97"/>
      <c r="H44" s="97"/>
      <c r="I44" s="97">
        <v>1</v>
      </c>
      <c r="J44" s="97">
        <v>420.4</v>
      </c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7</v>
      </c>
      <c r="D46" s="97">
        <v>5885.6</v>
      </c>
      <c r="E46" s="97">
        <v>7</v>
      </c>
      <c r="F46" s="97">
        <v>5404.6</v>
      </c>
      <c r="G46" s="97"/>
      <c r="H46" s="97"/>
      <c r="I46" s="97">
        <v>1</v>
      </c>
      <c r="J46" s="97">
        <v>420.4</v>
      </c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</v>
      </c>
      <c r="D50" s="96">
        <f>SUM(D51:D54)</f>
        <v>94.59</v>
      </c>
      <c r="E50" s="96">
        <f>SUM(E51:E54)</f>
        <v>2</v>
      </c>
      <c r="F50" s="96">
        <f>SUM(F51:F54)</f>
        <v>107.2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94.59</v>
      </c>
      <c r="E51" s="97">
        <v>2</v>
      </c>
      <c r="F51" s="97">
        <v>107.2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361</v>
      </c>
      <c r="D55" s="96">
        <v>151764.399999999</v>
      </c>
      <c r="E55" s="96">
        <v>360</v>
      </c>
      <c r="F55" s="96">
        <v>150803.999999999</v>
      </c>
      <c r="G55" s="96"/>
      <c r="H55" s="96"/>
      <c r="I55" s="96">
        <v>360</v>
      </c>
      <c r="J55" s="96">
        <v>233935.399999999</v>
      </c>
      <c r="K55" s="97">
        <v>1</v>
      </c>
      <c r="L55" s="96">
        <v>840.8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1842</v>
      </c>
      <c r="D56" s="96">
        <f t="shared" si="0"/>
        <v>2021392.5799999963</v>
      </c>
      <c r="E56" s="96">
        <f t="shared" si="0"/>
        <v>1631</v>
      </c>
      <c r="F56" s="96">
        <f t="shared" si="0"/>
        <v>1853548.129999997</v>
      </c>
      <c r="G56" s="96">
        <f t="shared" si="0"/>
        <v>3</v>
      </c>
      <c r="H56" s="96">
        <f t="shared" si="0"/>
        <v>576.3</v>
      </c>
      <c r="I56" s="96">
        <f t="shared" si="0"/>
        <v>361</v>
      </c>
      <c r="J56" s="96">
        <f t="shared" si="0"/>
        <v>234355.799999999</v>
      </c>
      <c r="K56" s="96">
        <f t="shared" si="0"/>
        <v>213</v>
      </c>
      <c r="L56" s="96">
        <f t="shared" si="0"/>
        <v>196225.94999999998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&amp;L6BBBB5D1&amp;CФорма № 10, Підрозділ: Тячівський районний суд Закарпатської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213</v>
      </c>
      <c r="F4" s="93">
        <f>SUM(F5:F25)</f>
        <v>195805.55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13</v>
      </c>
      <c r="F5" s="95">
        <v>11572.31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191</v>
      </c>
      <c r="F7" s="95">
        <v>154836.2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11350.8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7</v>
      </c>
      <c r="F13" s="95">
        <v>18046.24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122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123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124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&amp;L6BBBB5D1&amp;CФорма № 10, Підрозділ: Тячівський районний суд Закарпатської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2021-02-11T14:30:16Z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10_00307_4.2020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6BBBB5D1</vt:lpwstr>
  </property>
  <property fmtid="{D5CDD505-2E9C-101B-9397-08002B2CF9AE}" pid="10" name="Підрозд">
    <vt:lpwstr>Тячівський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511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