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<sst xmlns="http://schemas.openxmlformats.org/spreadsheetml/2006/main" count="287" uniqueCount="215">
  <si>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</si>
  <si>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</si>
  <si>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</si>
  <si>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</si>
  <si>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</si>
  <si>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</si>
  <si>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</si>
  <si>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</si>
  <si>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</si>
  <si>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</si>
  <si>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</si>
  <si>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</si>
  <si>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</si>
  <si>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</si>
  <si>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</si>
  <si>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</si>
  <si>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</si>
  <si>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</si>
  <si>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</si>
  <si>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</si>
  <si>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</si>
  <si>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</si>
  <si>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</si>
  <si>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</si>
  <si>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</si>
  <si>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</si>
  <si>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</si>
  <si>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</si>
  <si>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</si>
  <si>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</si>
  <si>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</si>
  <si>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</si>
  <si>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</si>
  <si>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</si>
  <si>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</si>
  <si>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</si>
  <si>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</si>
  <si>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</si>
  <si>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</si>
  <si>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</si>
  <si>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</si>
  <si>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</si>
  <si>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</si>
  <si>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</si>
  <si>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</si>
  <si>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</si>
  <si>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</si>
  <si>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</si>
  <si>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</si>
  <si>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</si>
  <si>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</si>
  <si>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</si>
  <si>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</si>
  <si>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</si>
  <si>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</si>
  <si>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</si>
  <si>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</si>
  <si>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</si>
  <si>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</si>
  <si>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</si>
  <si>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</si>
  <si>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</si>
  <si>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</si>
  <si>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</si>
  <si>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</si>
  <si>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</si>
  <si>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</si>
  <si>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</si>
  <si>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</si>
  <si>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</si>
  <si>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</si>
  <si>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</si>
  <si>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</si>
  <si>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</si>
  <si>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</si>
  <si>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</si>
  <si>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</si>
  <si>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</si>
  <si>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</si>
  <si>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</si>
  <si>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</si>
  <si>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</si>
  <si>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</si>
  <si>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</si>
  <si>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</si>
  <si>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</si>
  <si>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</si>
  <si>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</si>
  <si>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</si>
  <si>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</si>
  <si>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</si>
  <si>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</si>
  <si>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</si>
  <si>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</si>
  <si>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</si>
  <si>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</si>
  <si>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</si>
  <si>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</si>
  <si>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</si>
  <si>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</si>
  <si>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</si>
  <si>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</si>
  <si>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</si>
  <si>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</si>
  <si>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</si>
  <si>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</si>
  <si>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</si>
  <si>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</si>
  <si>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</si>
  <si>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</si>
  <si>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</si>
  <si>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</si>
  <si>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</si>
  <si>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</si>
  <si>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</si>
  <si>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</si>
  <si>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</si>
  <si>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</si>
  <si>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</si>
  <si>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</si>
  <si>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</si>
  <si>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</si>
  <si>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</si>
  <si>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</si>
  <si>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</si>
  <si>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</si>
  <si>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</si>
  <si>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</si>
  <si>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</si>
  <si>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</si>
  <si>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</si>
  <si>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</si>
  <si>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</si>
  <si>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</si>
  <si>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</si>
  <si>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</si>
  <si>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</si>
  <si>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</si>
  <si>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</si>
  <si>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</si>
  <si>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</si>
  <si>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</si>
  <si>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</si>
  <si>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</si>
  <si>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</si>
  <si>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</si>
  <si>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</si>
  <si>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</si>
  <si>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</si>
  <si>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</si>
  <si>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</si>
  <si>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</si>
  <si>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</si>
  <si>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</si>
  <si>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</si>
  <si>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</si>
  <si>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</si>
  <si>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</si>
  <si>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</si>
  <si>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</si>
  <si>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</si>
  <si>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</si>
  <si>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</si>
  <si>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</si>
  <si>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</si>
  <si>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</si>
  <si>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</si>
  <si>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</si>
  <si>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</si>
  <si>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</si>
  <si>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</si>
  <si>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</si>
  <si>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</si>
  <si>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</si>
  <si>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</si>
  <si>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</si>
  <si>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</si>
  <si>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</si>
  <si>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</si>
  <si>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</si>
  <si>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</si>
  <si>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</si>
  <si>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</si>
  <si>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</si>
  <si>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</si>
  <si>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</si>
  <si>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</si>
  <si>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</si>
  <si>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</si>
  <si>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</si>
  <si>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</si>
  <si>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</si>
  <si>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</si>
  <si>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</si>
  <si>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</si>
  <si>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</si>
  <si>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</si>
  <si>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</si>
  <si>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</si>
  <si>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</si>
  <si>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</si>
  <si>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</si>
  <si>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</si>
  <si>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</si>
  <si>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</si>
  <si>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</si>
  <si>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</si>
  <si>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</si>
  <si>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Тячівський районний суд Закарпатської області</t>
  </si>
  <si>
    <t>90500.м. Тячів.вул. Незалежності 120</t>
  </si>
  <si>
    <t>Доручення судів України / іноземних судів</t>
  </si>
  <si>
    <t xml:space="preserve">Розглянуто справ судом присяжних </t>
  </si>
  <si>
    <t>В.І. Гримут</t>
  </si>
  <si>
    <t>М.М. Деяк</t>
  </si>
  <si>
    <t>4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</si>
</sst>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6" t="s">
        <v>122</v>
      </c>
      <c r="C14" s="137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4" t="s">
        <v>17</v>
      </c>
      <c r="G16" s="135"/>
      <c r="H16" s="135"/>
    </row>
    <row r="17" spans="1:8" ht="12.75" customHeight="1">
      <c r="A17" s="34"/>
      <c r="B17" s="136" t="s">
        <v>18</v>
      </c>
      <c r="C17" s="137"/>
      <c r="D17" s="131"/>
      <c r="E17" s="126" t="s">
        <v>119</v>
      </c>
      <c r="F17" s="132" t="s">
        <v>166</v>
      </c>
      <c r="G17" s="133"/>
      <c r="H17" s="133"/>
    </row>
    <row r="18" spans="1:5" ht="12.75" customHeight="1">
      <c r="A18" s="34"/>
      <c r="B18" s="136" t="s">
        <v>19</v>
      </c>
      <c r="C18" s="137"/>
      <c r="D18" s="131"/>
      <c r="E18" s="126"/>
    </row>
    <row r="19" spans="1:8" ht="12.75" customHeight="1">
      <c r="A19" s="34"/>
      <c r="B19" s="136" t="s">
        <v>168</v>
      </c>
      <c r="C19" s="137"/>
      <c r="D19" s="131"/>
      <c r="E19" s="126"/>
      <c r="F19" s="127"/>
      <c r="G19" s="128"/>
      <c r="H19" s="128"/>
    </row>
    <row r="20" spans="1:8" ht="12.75" customHeight="1">
      <c r="A20" s="34"/>
      <c r="B20" s="129"/>
      <c r="C20" s="130"/>
      <c r="D20" s="125"/>
      <c r="E20" s="126"/>
      <c r="F20" s="134"/>
      <c r="G20" s="135"/>
      <c r="H20" s="135"/>
    </row>
    <row r="21" spans="1:8" ht="12.75" customHeight="1">
      <c r="A21" s="34"/>
      <c r="B21" s="25"/>
      <c r="C21" s="26"/>
      <c r="D21" s="34"/>
      <c r="E21" s="35"/>
      <c r="F21" s="134"/>
      <c r="G21" s="135"/>
      <c r="H21" s="13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17" t="s">
        <v>21</v>
      </c>
      <c r="C33" s="118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19"/>
      <c r="C37" s="120"/>
      <c r="D37" s="120"/>
      <c r="E37" s="120"/>
      <c r="F37" s="120"/>
      <c r="G37" s="120"/>
      <c r="H37" s="121"/>
    </row>
    <row r="38" spans="1:8" ht="12.75" customHeight="1">
      <c r="A38" s="34"/>
      <c r="B38" s="123" t="s">
        <v>23</v>
      </c>
      <c r="C38" s="124"/>
      <c r="D38" s="124"/>
      <c r="E38" s="124"/>
      <c r="F38" s="124"/>
      <c r="G38" s="124"/>
      <c r="H38" s="11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2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3" t="s">
        <v>24</v>
      </c>
      <c r="C41" s="124"/>
      <c r="D41" s="124"/>
      <c r="E41" s="124"/>
      <c r="F41" s="124"/>
      <c r="G41" s="124"/>
      <c r="H41" s="11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&amp;L56BB83C7&amp;C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903</v>
      </c>
      <c r="F6" s="105">
        <v>460</v>
      </c>
      <c r="G6" s="105">
        <v>7</v>
      </c>
      <c r="H6" s="105">
        <v>356</v>
      </c>
      <c r="I6" s="105" t="s">
        <v>206</v>
      </c>
      <c r="J6" s="105">
        <v>547</v>
      </c>
      <c r="K6" s="84">
        <v>223</v>
      </c>
      <c r="L6" s="91">
        <f>E6-F6</f>
        <v>443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1177</v>
      </c>
      <c r="F7" s="105">
        <v>1162</v>
      </c>
      <c r="G7" s="105"/>
      <c r="H7" s="105">
        <v>1165</v>
      </c>
      <c r="I7" s="105">
        <v>935</v>
      </c>
      <c r="J7" s="105">
        <v>12</v>
      </c>
      <c r="K7" s="84"/>
      <c r="L7" s="91">
        <f>E7-F7</f>
        <v>15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37</v>
      </c>
      <c r="F8" s="105">
        <v>32</v>
      </c>
      <c r="G8" s="105">
        <v>1</v>
      </c>
      <c r="H8" s="105">
        <v>34</v>
      </c>
      <c r="I8" s="105">
        <v>10</v>
      </c>
      <c r="J8" s="105">
        <v>3</v>
      </c>
      <c r="K8" s="84"/>
      <c r="L8" s="91">
        <f>E8-F8</f>
        <v>5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93</v>
      </c>
      <c r="F9" s="105">
        <v>83</v>
      </c>
      <c r="G9" s="105"/>
      <c r="H9" s="85">
        <v>81</v>
      </c>
      <c r="I9" s="105">
        <v>66</v>
      </c>
      <c r="J9" s="105">
        <v>12</v>
      </c>
      <c r="K9" s="84"/>
      <c r="L9" s="91">
        <f>E9-F9</f>
        <v>10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>
        <v>1</v>
      </c>
      <c r="G10" s="105"/>
      <c r="H10" s="105">
        <v>1</v>
      </c>
      <c r="I10" s="105"/>
      <c r="J10" s="105">
        <v>1</v>
      </c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78</v>
      </c>
      <c r="F12" s="105">
        <v>77</v>
      </c>
      <c r="G12" s="105"/>
      <c r="H12" s="105">
        <v>77</v>
      </c>
      <c r="I12" s="105">
        <v>69</v>
      </c>
      <c r="J12" s="105">
        <v>1</v>
      </c>
      <c r="K12" s="84"/>
      <c r="L12" s="91">
        <f>E12-F12</f>
        <v>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7</v>
      </c>
      <c r="F13" s="105"/>
      <c r="G13" s="105"/>
      <c r="H13" s="105">
        <v>1</v>
      </c>
      <c r="I13" s="105"/>
      <c r="J13" s="105">
        <v>6</v>
      </c>
      <c r="K13" s="84">
        <v>4</v>
      </c>
      <c r="L13" s="91">
        <f>E13-F13</f>
        <v>7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8</v>
      </c>
      <c r="F14" s="112">
        <v>8</v>
      </c>
      <c r="G14" s="112"/>
      <c r="H14" s="112">
        <v>2</v>
      </c>
      <c r="I14" s="112">
        <v>2</v>
      </c>
      <c r="J14" s="112">
        <v>6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2305</v>
      </c>
      <c r="F16" s="86">
        <f>SUM(F6:F15)</f>
        <v>1823</v>
      </c>
      <c r="G16" s="86">
        <f>SUM(G6:G15)</f>
        <v>8</v>
      </c>
      <c r="H16" s="86">
        <f>SUM(H6:H15)</f>
        <v>1717</v>
      </c>
      <c r="I16" s="86">
        <f>SUM(I6:I15)</f>
        <v>1082</v>
      </c>
      <c r="J16" s="86">
        <f>SUM(J6:J15)</f>
        <v>588</v>
      </c>
      <c r="K16" s="86">
        <f>SUM(K6:K15)</f>
        <v>227</v>
      </c>
      <c r="L16" s="91">
        <f>E16-F16</f>
        <v>482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26</v>
      </c>
      <c r="F17" s="84">
        <v>26</v>
      </c>
      <c r="G17" s="84"/>
      <c r="H17" s="84">
        <v>25</v>
      </c>
      <c r="I17" s="84">
        <v>20</v>
      </c>
      <c r="J17" s="84">
        <v>1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26</v>
      </c>
      <c r="F18" s="84">
        <v>21</v>
      </c>
      <c r="G18" s="84">
        <v>1</v>
      </c>
      <c r="H18" s="84">
        <v>19</v>
      </c>
      <c r="I18" s="84">
        <v>18</v>
      </c>
      <c r="J18" s="84">
        <v>7</v>
      </c>
      <c r="K18" s="84">
        <v>2</v>
      </c>
      <c r="L18" s="91">
        <f>E18-F18</f>
        <v>5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32</v>
      </c>
      <c r="F25" s="94">
        <v>27</v>
      </c>
      <c r="G25" s="94">
        <v>1</v>
      </c>
      <c r="H25" s="94">
        <v>24</v>
      </c>
      <c r="I25" s="94">
        <v>18</v>
      </c>
      <c r="J25" s="94">
        <v>8</v>
      </c>
      <c r="K25" s="94">
        <v>2</v>
      </c>
      <c r="L25" s="91">
        <f>E25-F25</f>
        <v>5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214</v>
      </c>
      <c r="F26" s="84">
        <v>203</v>
      </c>
      <c r="G26" s="84"/>
      <c r="H26" s="84">
        <v>125</v>
      </c>
      <c r="I26" s="84">
        <v>65</v>
      </c>
      <c r="J26" s="84">
        <v>89</v>
      </c>
      <c r="K26" s="84"/>
      <c r="L26" s="91">
        <f>E26-F26</f>
        <v>11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9</v>
      </c>
      <c r="F27" s="84">
        <v>8</v>
      </c>
      <c r="G27" s="84"/>
      <c r="H27" s="84">
        <v>8</v>
      </c>
      <c r="I27" s="84">
        <v>6</v>
      </c>
      <c r="J27" s="84">
        <v>1</v>
      </c>
      <c r="K27" s="84"/>
      <c r="L27" s="91">
        <f>E27-F27</f>
        <v>1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1285</v>
      </c>
      <c r="F28" s="84">
        <v>1245</v>
      </c>
      <c r="G28" s="84"/>
      <c r="H28" s="84">
        <v>1174</v>
      </c>
      <c r="I28" s="84">
        <v>1112</v>
      </c>
      <c r="J28" s="84">
        <v>111</v>
      </c>
      <c r="K28" s="84">
        <v>1</v>
      </c>
      <c r="L28" s="91">
        <f>E28-F28</f>
        <v>40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1621</v>
      </c>
      <c r="F29" s="84">
        <v>1120</v>
      </c>
      <c r="G29" s="84">
        <v>5</v>
      </c>
      <c r="H29" s="84">
        <v>1164</v>
      </c>
      <c r="I29" s="84">
        <v>977</v>
      </c>
      <c r="J29" s="84">
        <v>457</v>
      </c>
      <c r="K29" s="84">
        <v>69</v>
      </c>
      <c r="L29" s="91">
        <f>E29-F29</f>
        <v>501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68</v>
      </c>
      <c r="F30" s="84">
        <v>67</v>
      </c>
      <c r="G30" s="84"/>
      <c r="H30" s="84">
        <v>63</v>
      </c>
      <c r="I30" s="84">
        <v>53</v>
      </c>
      <c r="J30" s="84">
        <v>5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65</v>
      </c>
      <c r="F31" s="84">
        <v>53</v>
      </c>
      <c r="G31" s="84"/>
      <c r="H31" s="84">
        <v>53</v>
      </c>
      <c r="I31" s="84">
        <v>48</v>
      </c>
      <c r="J31" s="84">
        <v>12</v>
      </c>
      <c r="K31" s="84"/>
      <c r="L31" s="91">
        <f>E31-F31</f>
        <v>12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</v>
      </c>
      <c r="F32" s="84">
        <v>3</v>
      </c>
      <c r="G32" s="84"/>
      <c r="H32" s="84">
        <v>2</v>
      </c>
      <c r="I32" s="84"/>
      <c r="J32" s="84">
        <v>1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16</v>
      </c>
      <c r="F36" s="84">
        <v>13</v>
      </c>
      <c r="G36" s="84"/>
      <c r="H36" s="84">
        <v>13</v>
      </c>
      <c r="I36" s="84">
        <v>7</v>
      </c>
      <c r="J36" s="84">
        <v>3</v>
      </c>
      <c r="K36" s="84"/>
      <c r="L36" s="91">
        <f>E36-F36</f>
        <v>3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156</v>
      </c>
      <c r="F37" s="84">
        <v>133</v>
      </c>
      <c r="G37" s="84">
        <v>1</v>
      </c>
      <c r="H37" s="84">
        <v>130</v>
      </c>
      <c r="I37" s="84">
        <v>94</v>
      </c>
      <c r="J37" s="84">
        <v>26</v>
      </c>
      <c r="K37" s="84">
        <v>1</v>
      </c>
      <c r="L37" s="91">
        <f>E37-F37</f>
        <v>23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3</v>
      </c>
      <c r="F38" s="84">
        <v>3</v>
      </c>
      <c r="G38" s="84"/>
      <c r="H38" s="84">
        <v>1</v>
      </c>
      <c r="I38" s="84">
        <v>1</v>
      </c>
      <c r="J38" s="84">
        <v>2</v>
      </c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28</v>
      </c>
      <c r="F39" s="84">
        <v>21</v>
      </c>
      <c r="G39" s="84">
        <v>2</v>
      </c>
      <c r="H39" s="84">
        <v>23</v>
      </c>
      <c r="I39" s="84">
        <v>19</v>
      </c>
      <c r="J39" s="84">
        <v>5</v>
      </c>
      <c r="K39" s="84"/>
      <c r="L39" s="91">
        <f>E39-F39</f>
        <v>7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2306</v>
      </c>
      <c r="F40" s="94">
        <v>1740</v>
      </c>
      <c r="G40" s="94">
        <v>8</v>
      </c>
      <c r="H40" s="94">
        <v>1594</v>
      </c>
      <c r="I40" s="94">
        <v>1217</v>
      </c>
      <c r="J40" s="94">
        <v>712</v>
      </c>
      <c r="K40" s="94">
        <v>71</v>
      </c>
      <c r="L40" s="91">
        <f>E40-F40</f>
        <v>566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1663</v>
      </c>
      <c r="F41" s="84">
        <v>1624</v>
      </c>
      <c r="G41" s="84"/>
      <c r="H41" s="84">
        <v>1550</v>
      </c>
      <c r="I41" s="84" t="s">
        <v>206</v>
      </c>
      <c r="J41" s="84">
        <v>113</v>
      </c>
      <c r="K41" s="84"/>
      <c r="L41" s="91">
        <f>E41-F41</f>
        <v>39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25</v>
      </c>
      <c r="F42" s="84">
        <v>24</v>
      </c>
      <c r="G42" s="84"/>
      <c r="H42" s="84">
        <v>23</v>
      </c>
      <c r="I42" s="84" t="s">
        <v>206</v>
      </c>
      <c r="J42" s="84">
        <v>2</v>
      </c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4</v>
      </c>
      <c r="F43" s="84">
        <v>4</v>
      </c>
      <c r="G43" s="84"/>
      <c r="H43" s="84">
        <v>4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13</v>
      </c>
      <c r="F44" s="84">
        <v>13</v>
      </c>
      <c r="G44" s="84"/>
      <c r="H44" s="84">
        <v>13</v>
      </c>
      <c r="I44" s="84">
        <v>13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1680</v>
      </c>
      <c r="F45" s="84">
        <f>F41+F43+F44</f>
        <v>1641</v>
      </c>
      <c r="G45" s="84">
        <f>G41+G43+G44</f>
        <v>0</v>
      </c>
      <c r="H45" s="84">
        <f>H41+H43+H44</f>
        <v>1567</v>
      </c>
      <c r="I45" s="84">
        <f>I43+I44</f>
        <v>17</v>
      </c>
      <c r="J45" s="84">
        <f>J41+J43+J44</f>
        <v>113</v>
      </c>
      <c r="K45" s="84">
        <f>K41+K43+K44</f>
        <v>0</v>
      </c>
      <c r="L45" s="91">
        <f>E45-F45</f>
        <v>39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6323</v>
      </c>
      <c r="F46" s="84">
        <f t="shared" si="0"/>
        <v>5231</v>
      </c>
      <c r="G46" s="84">
        <f t="shared" si="0"/>
        <v>17</v>
      </c>
      <c r="H46" s="84">
        <f t="shared" si="0"/>
        <v>4902</v>
      </c>
      <c r="I46" s="84">
        <f t="shared" si="0"/>
        <v>2334</v>
      </c>
      <c r="J46" s="84">
        <f t="shared" si="0"/>
        <v>1421</v>
      </c>
      <c r="K46" s="84">
        <f t="shared" si="0"/>
        <v>300</v>
      </c>
      <c r="L46" s="91">
        <f>E46-F46</f>
        <v>1092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&amp;L56BB83C7&amp;C&amp;R2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96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96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458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4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8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73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92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135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24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70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1028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3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121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187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288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161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1778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134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94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8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570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270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87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13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74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41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26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&amp;L56BB83C7&amp;C&amp;R3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357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138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181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29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5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8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1040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19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6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2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6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10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84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372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347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1487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819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3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21297349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3634400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7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8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529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50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8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3963</v>
      </c>
      <c r="F57" s="115">
        <f>F58+F61+F62+F63</f>
        <v>790</v>
      </c>
      <c r="G57" s="115">
        <f>G58+G61+G62+G63</f>
        <v>81</v>
      </c>
      <c r="H57" s="115">
        <f>H58+H61+H62+H63</f>
        <v>40</v>
      </c>
      <c r="I57" s="115">
        <f>I58+I61+I62+I63</f>
        <v>28</v>
      </c>
    </row>
    <row r="58" spans="1:9" ht="13.5" customHeight="1">
      <c r="A58" s="219" t="s">
        <v>103</v>
      </c>
      <c r="B58" s="219"/>
      <c r="C58" s="219"/>
      <c r="D58" s="219"/>
      <c r="E58" s="94">
        <v>1476</v>
      </c>
      <c r="F58" s="94">
        <v>164</v>
      </c>
      <c r="G58" s="94">
        <v>31</v>
      </c>
      <c r="H58" s="94">
        <v>27</v>
      </c>
      <c r="I58" s="94">
        <v>19</v>
      </c>
    </row>
    <row r="59" spans="1:9" ht="13.5" customHeight="1">
      <c r="A59" s="284" t="s">
        <v>204</v>
      </c>
      <c r="B59" s="285"/>
      <c r="C59" s="285"/>
      <c r="D59" s="286"/>
      <c r="E59" s="86">
        <v>154</v>
      </c>
      <c r="F59" s="86">
        <v>132</v>
      </c>
      <c r="G59" s="86">
        <v>29</v>
      </c>
      <c r="H59" s="86">
        <v>26</v>
      </c>
      <c r="I59" s="86">
        <v>15</v>
      </c>
    </row>
    <row r="60" spans="1:9" ht="13.5" customHeight="1">
      <c r="A60" s="284" t="s">
        <v>205</v>
      </c>
      <c r="B60" s="285"/>
      <c r="C60" s="285"/>
      <c r="D60" s="286"/>
      <c r="E60" s="86">
        <v>1149</v>
      </c>
      <c r="F60" s="86">
        <v>10</v>
      </c>
      <c r="G60" s="86">
        <v>2</v>
      </c>
      <c r="H60" s="86">
        <v>1</v>
      </c>
      <c r="I60" s="86">
        <v>3</v>
      </c>
    </row>
    <row r="61" spans="1:9" ht="13.5" customHeight="1">
      <c r="A61" s="272" t="s">
        <v>30</v>
      </c>
      <c r="B61" s="272"/>
      <c r="C61" s="272"/>
      <c r="D61" s="272"/>
      <c r="E61" s="84">
        <v>16</v>
      </c>
      <c r="F61" s="84">
        <v>8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921</v>
      </c>
      <c r="F62" s="84">
        <v>601</v>
      </c>
      <c r="G62" s="84">
        <v>50</v>
      </c>
      <c r="H62" s="84">
        <v>13</v>
      </c>
      <c r="I62" s="84">
        <v>9</v>
      </c>
    </row>
    <row r="63" spans="1:9" ht="13.5" customHeight="1">
      <c r="A63" s="219" t="s">
        <v>108</v>
      </c>
      <c r="B63" s="219"/>
      <c r="C63" s="219"/>
      <c r="D63" s="219"/>
      <c r="E63" s="84">
        <v>1550</v>
      </c>
      <c r="F63" s="84">
        <v>17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1634</v>
      </c>
      <c r="G67" s="108">
        <v>11353544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731</v>
      </c>
      <c r="G68" s="88">
        <v>9635037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903</v>
      </c>
      <c r="G69" s="88">
        <v>1718507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543</v>
      </c>
      <c r="G70" s="108">
        <v>316443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10</v>
      </c>
      <c r="G71" s="88">
        <v>15765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2:D62"/>
    <mergeCell ref="B46:G46"/>
    <mergeCell ref="B47:G47"/>
    <mergeCell ref="A58:D58"/>
    <mergeCell ref="A60:D60"/>
    <mergeCell ref="A37:A49"/>
    <mergeCell ref="B45:G45"/>
    <mergeCell ref="A50:I50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52:G52"/>
    <mergeCell ref="E55:I55"/>
    <mergeCell ref="A55:D56"/>
    <mergeCell ref="B48:G48"/>
    <mergeCell ref="B43:C44"/>
    <mergeCell ref="D44:G44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A2:G2"/>
    <mergeCell ref="C9:G9"/>
    <mergeCell ref="B10:G10"/>
    <mergeCell ref="B11:G11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&amp;L56BB83C7&amp;C&amp;R4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21.111893033075297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38.605442176870746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25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9.97191011235955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93.71057159242974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980.4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1264.6</v>
      </c>
    </row>
    <row r="11" spans="1:4" ht="16.5" customHeight="1">
      <c r="A11" s="209" t="s">
        <v>62</v>
      </c>
      <c r="B11" s="211"/>
      <c r="C11" s="10">
        <v>9</v>
      </c>
      <c r="D11" s="84">
        <v>67</v>
      </c>
    </row>
    <row r="12" spans="1:4" ht="16.5" customHeight="1">
      <c r="A12" s="272" t="s">
        <v>103</v>
      </c>
      <c r="B12" s="272"/>
      <c r="C12" s="10">
        <v>10</v>
      </c>
      <c r="D12" s="84">
        <v>62</v>
      </c>
    </row>
    <row r="13" spans="1:4" ht="16.5" customHeight="1">
      <c r="A13" s="284" t="s">
        <v>204</v>
      </c>
      <c r="B13" s="286"/>
      <c r="C13" s="10">
        <v>11</v>
      </c>
      <c r="D13" s="94">
        <v>250</v>
      </c>
    </row>
    <row r="14" spans="1:4" ht="16.5" customHeight="1">
      <c r="A14" s="284" t="s">
        <v>205</v>
      </c>
      <c r="B14" s="286"/>
      <c r="C14" s="10">
        <v>12</v>
      </c>
      <c r="D14" s="94">
        <v>9</v>
      </c>
    </row>
    <row r="15" spans="1:4" ht="16.5" customHeight="1">
      <c r="A15" s="272" t="s">
        <v>30</v>
      </c>
      <c r="B15" s="272"/>
      <c r="C15" s="10">
        <v>13</v>
      </c>
      <c r="D15" s="84">
        <v>73</v>
      </c>
    </row>
    <row r="16" spans="1:4" ht="16.5" customHeight="1">
      <c r="A16" s="272" t="s">
        <v>104</v>
      </c>
      <c r="B16" s="272"/>
      <c r="C16" s="10">
        <v>14</v>
      </c>
      <c r="D16" s="84">
        <v>116</v>
      </c>
    </row>
    <row r="17" spans="1:5" ht="16.5" customHeight="1">
      <c r="A17" s="272" t="s">
        <v>108</v>
      </c>
      <c r="B17" s="272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&amp;L56BB83C7&amp;C&amp;R5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2021-02-11T14:23:54Z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56BB83C7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