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<sst xmlns="http://schemas.openxmlformats.org/spreadsheetml/2006/main" count="154" uniqueCount="128">
  <si>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</si>
  <si>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</si>
  <si>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</si>
  <si>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</si>
  <si>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</si>
  <si>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</si>
  <si>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</si>
  <si>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</si>
  <si>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</si>
  <si>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</si>
  <si>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</si>
  <si>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</si>
  <si>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</si>
  <si>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</si>
  <si>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</si>
  <si>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</si>
  <si>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</si>
  <si>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</si>
  <si>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</si>
  <si>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</si>
  <si>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</si>
  <si>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</si>
  <si>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</si>
  <si>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</si>
  <si>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</si>
  <si>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</si>
  <si>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</si>
  <si>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</si>
  <si>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</si>
  <si>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</si>
  <si>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</si>
  <si>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</si>
  <si>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</si>
  <si>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</si>
  <si>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</si>
  <si>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</si>
  <si>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</si>
  <si>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</si>
  <si>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</si>
  <si>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</si>
  <si>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</si>
  <si>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</si>
  <si>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</si>
  <si>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</si>
  <si>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</si>
  <si>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</si>
  <si>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</si>
  <si>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</si>
  <si>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</si>
  <si>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</si>
  <si>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</si>
  <si>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</si>
  <si>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</si>
  <si>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</si>
  <si>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</si>
  <si>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</si>
  <si>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</si>
  <si>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</si>
  <si>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</si>
  <si>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</si>
  <si>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</si>
  <si>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</si>
  <si>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</si>
  <si>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</si>
  <si>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</si>
  <si>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</si>
  <si>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</si>
  <si>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</si>
  <si>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</si>
  <si>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</si>
  <si>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</si>
  <si>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</si>
  <si>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</si>
  <si>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</si>
  <si>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</si>
  <si>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</si>
  <si>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</si>
  <si>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</si>
  <si>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</si>
  <si>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</si>
  <si>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</si>
  <si>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</si>
  <si>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</si>
  <si>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</si>
  <si>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</si>
  <si>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</si>
  <si>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</si>
  <si>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</si>
  <si>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</si>
  <si>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</si>
  <si>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</si>
  <si>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</si>
  <si>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</si>
  <si>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</si>
  <si>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</si>
  <si>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</si>
  <si>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</si>
  <si>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</si>
  <si>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</si>
  <si>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</si>
  <si>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</si>
  <si>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</si>
  <si>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</si>
  <si>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</si>
  <si>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</si>
  <si>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</si>
  <si>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</si>
  <si>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</si>
  <si>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</si>
  <si>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</si>
  <si>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</si>
  <si>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</si>
  <si>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</si>
  <si>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</si>
  <si>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</si>
  <si>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</si>
  <si>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</si>
  <si>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</si>
  <si>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</si>
  <si>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Тячівський районний суд Закарпатської області</t>
  </si>
  <si>
    <t>90500. Закарпатська область.м. Тячів</t>
  </si>
  <si>
    <t>вул. Незалежності</t>
  </si>
  <si>
    <t/>
  </si>
  <si>
    <t>В.І. Гримут</t>
  </si>
  <si>
    <t>О.О. Она</t>
  </si>
  <si>
    <t>(03134) 3-35-13</t>
  </si>
  <si>
    <t>inbox@tc.zk.court.gov.ua</t>
  </si>
  <si>
    <t>4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</si>
</sst>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&amp;L60FA0046&amp;C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1876</v>
      </c>
      <c r="D6" s="96">
        <f>SUM(D7,D10,D13,D14,D15,D21,D24,D25,D18,D19,D20)</f>
        <v>1491225.66</v>
      </c>
      <c r="E6" s="96">
        <f>SUM(E7,E10,E13,E14,E15,E21,E24,E25,E18,E19,E20)</f>
        <v>1877</v>
      </c>
      <c r="F6" s="96">
        <f>SUM(F7,F10,F13,F14,F15,F21,F24,F25,F18,F19,F20)</f>
        <v>1490629.26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0</v>
      </c>
      <c r="L6" s="96">
        <f>SUM(L7,L10,L13,L14,L15,L21,L24,L25,L18,L19,L20)</f>
        <v>0</v>
      </c>
    </row>
    <row r="7" spans="1:12" ht="16.5" customHeight="1">
      <c r="A7" s="87">
        <v>2</v>
      </c>
      <c r="B7" s="90" t="s">
        <v>74</v>
      </c>
      <c r="C7" s="97">
        <v>207</v>
      </c>
      <c r="D7" s="97">
        <v>488339.66</v>
      </c>
      <c r="E7" s="97">
        <v>207</v>
      </c>
      <c r="F7" s="97">
        <v>466293.84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158</v>
      </c>
      <c r="D8" s="97">
        <v>414343.92</v>
      </c>
      <c r="E8" s="97">
        <v>158</v>
      </c>
      <c r="F8" s="97">
        <v>381653.39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49</v>
      </c>
      <c r="D9" s="97">
        <v>73995.74</v>
      </c>
      <c r="E9" s="97">
        <v>49</v>
      </c>
      <c r="F9" s="97">
        <v>84640.45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286</v>
      </c>
      <c r="D10" s="97">
        <v>345494</v>
      </c>
      <c r="E10" s="97">
        <v>287</v>
      </c>
      <c r="F10" s="97">
        <v>367706.47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>
        <v>61</v>
      </c>
      <c r="D11" s="97">
        <v>138470</v>
      </c>
      <c r="E11" s="97">
        <v>61</v>
      </c>
      <c r="F11" s="97">
        <v>140611.24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225</v>
      </c>
      <c r="D12" s="97">
        <v>207024</v>
      </c>
      <c r="E12" s="97">
        <v>226</v>
      </c>
      <c r="F12" s="97">
        <v>227095.23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446</v>
      </c>
      <c r="D13" s="97">
        <v>404968</v>
      </c>
      <c r="E13" s="97">
        <v>446</v>
      </c>
      <c r="F13" s="97">
        <v>407260.2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7</v>
      </c>
      <c r="D14" s="97">
        <v>18160</v>
      </c>
      <c r="E14" s="97">
        <v>7</v>
      </c>
      <c r="F14" s="97">
        <v>19811.1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102</v>
      </c>
      <c r="D15" s="97">
        <v>49032</v>
      </c>
      <c r="E15" s="97">
        <v>102</v>
      </c>
      <c r="F15" s="97">
        <v>50621.65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4</v>
      </c>
      <c r="D16" s="97">
        <v>4540</v>
      </c>
      <c r="E16" s="97">
        <v>4</v>
      </c>
      <c r="F16" s="97">
        <v>3473.1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98</v>
      </c>
      <c r="D17" s="97">
        <v>44492</v>
      </c>
      <c r="E17" s="97">
        <v>98</v>
      </c>
      <c r="F17" s="97">
        <v>47148.55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804</v>
      </c>
      <c r="D18" s="97">
        <v>182508</v>
      </c>
      <c r="E18" s="97">
        <v>804</v>
      </c>
      <c r="F18" s="97">
        <v>175412.2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>
        <v>24</v>
      </c>
      <c r="D19" s="97">
        <v>2724</v>
      </c>
      <c r="E19" s="97">
        <v>24</v>
      </c>
      <c r="F19" s="97">
        <v>3523.8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19</v>
      </c>
      <c r="D39" s="96">
        <f>SUM(D40,D47,D48,D49)</f>
        <v>17252</v>
      </c>
      <c r="E39" s="96">
        <f>SUM(E40,E47,E48,E49)</f>
        <v>19</v>
      </c>
      <c r="F39" s="96">
        <f>SUM(F40,F47,F48,F49)</f>
        <v>9534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19</v>
      </c>
      <c r="D40" s="97">
        <f>SUM(D41,D44)</f>
        <v>17252</v>
      </c>
      <c r="E40" s="97">
        <f>SUM(E41,E44)</f>
        <v>19</v>
      </c>
      <c r="F40" s="97">
        <f>SUM(F41,F44)</f>
        <v>9534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19</v>
      </c>
      <c r="D44" s="97">
        <v>17252</v>
      </c>
      <c r="E44" s="97">
        <v>19</v>
      </c>
      <c r="F44" s="97">
        <v>9534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19</v>
      </c>
      <c r="D46" s="97">
        <v>17252</v>
      </c>
      <c r="E46" s="97">
        <v>19</v>
      </c>
      <c r="F46" s="97">
        <v>9534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6.81</v>
      </c>
      <c r="E50" s="96">
        <f>SUM(E51:E54)</f>
        <v>1</v>
      </c>
      <c r="F50" s="96">
        <f>SUM(F51:F54)</f>
        <v>13.62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6.81</v>
      </c>
      <c r="E53" s="97">
        <v>1</v>
      </c>
      <c r="F53" s="97">
        <v>13.62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432</v>
      </c>
      <c r="D55" s="96">
        <v>196128</v>
      </c>
      <c r="E55" s="96">
        <v>421</v>
      </c>
      <c r="F55" s="96">
        <v>190627.4</v>
      </c>
      <c r="G55" s="96"/>
      <c r="H55" s="96"/>
      <c r="I55" s="96">
        <v>421</v>
      </c>
      <c r="J55" s="96">
        <v>190560.2</v>
      </c>
      <c r="K55" s="97">
        <v>11</v>
      </c>
      <c r="L55" s="96">
        <v>9988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2328</v>
      </c>
      <c r="D56" s="96">
        <f t="shared" si="0"/>
        <v>1704612.47</v>
      </c>
      <c r="E56" s="96">
        <f t="shared" si="0"/>
        <v>2318</v>
      </c>
      <c r="F56" s="96">
        <f t="shared" si="0"/>
        <v>1690804.28</v>
      </c>
      <c r="G56" s="96">
        <f t="shared" si="0"/>
        <v>0</v>
      </c>
      <c r="H56" s="96">
        <f t="shared" si="0"/>
        <v>0</v>
      </c>
      <c r="I56" s="96">
        <f t="shared" si="0"/>
        <v>421</v>
      </c>
      <c r="J56" s="96">
        <f t="shared" si="0"/>
        <v>190560.2</v>
      </c>
      <c r="K56" s="96">
        <f t="shared" si="0"/>
        <v>11</v>
      </c>
      <c r="L56" s="96">
        <f t="shared" si="0"/>
        <v>9988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&amp;L60FA0046&amp;CФорма № 10, Підрозділ: Тячівський районний суд Закарпатської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</v>
      </c>
      <c r="F4" s="93">
        <f>SUM(F5:F25)</f>
        <v>4994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/>
      <c r="F7" s="95"/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1816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7</v>
      </c>
      <c r="F16" s="95">
        <v>3178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&amp;L60FA0046&amp;CФорма № 10, Підрозділ: Тячівський районний суд Закарпатської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2022-02-04T12:42:36Z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10_00307_4.2021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60FA0046</vt:lpwstr>
  </property>
  <property fmtid="{D5CDD505-2E9C-101B-9397-08002B2CF9AE}" pid="10" name="Підрозд">
    <vt:lpwstr>Тячівський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511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