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<sst xmlns="http://schemas.openxmlformats.org/spreadsheetml/2006/main" count="295" uniqueCount="222">
  <si>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</si>
  <si>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</si>
  <si>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</si>
  <si>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</si>
  <si>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</si>
  <si>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</si>
  <si>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</si>
  <si>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</si>
  <si>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</si>
  <si>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</si>
  <si>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</si>
  <si>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</si>
  <si>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</si>
  <si>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</si>
  <si>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</si>
  <si>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</si>
  <si>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</si>
  <si>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</si>
  <si>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</si>
  <si>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</si>
  <si>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</si>
  <si>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</si>
  <si>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</si>
  <si>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</si>
  <si>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</si>
  <si>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</si>
  <si>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</si>
  <si>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</si>
  <si>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</si>
  <si>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</si>
  <si>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</si>
  <si>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</si>
  <si>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</si>
  <si>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</si>
  <si>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</si>
  <si>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</si>
  <si>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</si>
  <si>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</si>
  <si>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</si>
  <si>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</si>
  <si>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</si>
  <si>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</si>
  <si>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</si>
  <si>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</si>
  <si>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</si>
  <si>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</si>
  <si>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</si>
  <si>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</si>
  <si>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</si>
  <si>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</si>
  <si>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</si>
  <si>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</si>
  <si>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</si>
  <si>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</si>
  <si>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</si>
  <si>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</si>
  <si>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</si>
  <si>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</si>
  <si>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</si>
  <si>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</si>
  <si>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</si>
  <si>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</si>
  <si>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</si>
  <si>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</si>
  <si>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</si>
  <si>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</si>
  <si>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</si>
  <si>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</si>
  <si>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</si>
  <si>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</si>
  <si>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</si>
  <si>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</si>
  <si>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</si>
  <si>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</si>
  <si>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</si>
  <si>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</si>
  <si>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</si>
  <si>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</si>
  <si>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</si>
  <si>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</si>
  <si>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</si>
  <si>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</si>
  <si>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</si>
  <si>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</si>
  <si>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</si>
  <si>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</si>
  <si>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</si>
  <si>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</si>
  <si>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</si>
  <si>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</si>
  <si>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</si>
  <si>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</si>
  <si>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</si>
  <si>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</si>
  <si>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</si>
  <si>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</si>
  <si>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</si>
  <si>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</si>
  <si>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</si>
  <si>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</si>
  <si>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</si>
  <si>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</si>
  <si>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</si>
  <si>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</si>
  <si>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</si>
  <si>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</si>
  <si>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</si>
  <si>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</si>
  <si>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</si>
  <si>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</si>
  <si>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</si>
  <si>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</si>
  <si>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</si>
  <si>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</si>
  <si>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</si>
  <si>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</si>
  <si>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</si>
  <si>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</si>
  <si>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</si>
  <si>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</si>
  <si>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</si>
  <si>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</si>
  <si>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</si>
  <si>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</si>
  <si>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</si>
  <si>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</si>
  <si>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</si>
  <si>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</si>
  <si>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</si>
  <si>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</si>
  <si>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</si>
  <si>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</si>
  <si>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</si>
  <si>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</si>
  <si>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</si>
  <si>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</si>
  <si>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</si>
  <si>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</si>
  <si>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</si>
  <si>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</si>
  <si>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</si>
  <si>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</si>
  <si>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</si>
  <si>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</si>
  <si>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</si>
  <si>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</si>
  <si>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</si>
  <si>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</si>
  <si>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</si>
  <si>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</si>
  <si>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</si>
  <si>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</si>
  <si>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</si>
  <si>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</si>
  <si>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</si>
  <si>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</si>
  <si>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</si>
  <si>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</si>
  <si>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</si>
  <si>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</si>
  <si>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</si>
  <si>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</si>
  <si>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</si>
  <si>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</si>
  <si>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</si>
  <si>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</si>
  <si>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</si>
  <si>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</si>
  <si>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</si>
  <si>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</si>
  <si>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</si>
  <si>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</si>
  <si>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</si>
  <si>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</si>
  <si>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</si>
  <si>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</si>
  <si>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</si>
  <si>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</si>
  <si>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</si>
  <si>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</si>
  <si>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</si>
  <si>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</si>
  <si>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</si>
  <si>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</si>
  <si>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</si>
  <si>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</si>
  <si>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</si>
  <si>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</si>
  <si>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</si>
  <si>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</si>
  <si>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</si>
  <si>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</si>
  <si>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</si>
  <si>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</si>
  <si>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</si>
  <si>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</si>
  <si>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</si>
  <si>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</si>
  <si>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</si>
  <si>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</si>
  <si>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</si>
  <si>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</si>
  <si>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</si>
  <si>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</si>
  <si>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</si>
  <si>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</si>
  <si>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</si>
  <si>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</si>
  <si>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</si>
  <si>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</si>
  <si>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</si>
  <si>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</si>
  <si>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Тячівський районний суд Закарпатської області</t>
  </si>
  <si>
    <t>90500.м. Тячів.вул. Незалежності 120</t>
  </si>
  <si>
    <t>Доручення судів України / іноземних судів</t>
  </si>
  <si>
    <t xml:space="preserve">Розглянуто справ судом присяжних </t>
  </si>
  <si>
    <t>В.І. Гримут</t>
  </si>
  <si>
    <t>М.М. Деяк</t>
  </si>
  <si>
    <t>(03134) 3-35-12</t>
  </si>
  <si>
    <t>(03134) 3-35-13</t>
  </si>
  <si>
    <t>inbox@tc.zk.court.gov.ua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</si>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</sst>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&amp;L5C68F48C&amp;C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927</v>
      </c>
      <c r="F6" s="103">
        <v>405</v>
      </c>
      <c r="G6" s="103">
        <v>8</v>
      </c>
      <c r="H6" s="103">
        <v>445</v>
      </c>
      <c r="I6" s="121" t="s">
        <v>210</v>
      </c>
      <c r="J6" s="103">
        <v>482</v>
      </c>
      <c r="K6" s="84">
        <v>200</v>
      </c>
      <c r="L6" s="91">
        <f>E6-F6</f>
        <v>522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1212</v>
      </c>
      <c r="F7" s="103">
        <v>1201</v>
      </c>
      <c r="G7" s="103">
        <v>1</v>
      </c>
      <c r="H7" s="103">
        <v>1201</v>
      </c>
      <c r="I7" s="103">
        <v>935</v>
      </c>
      <c r="J7" s="103">
        <v>11</v>
      </c>
      <c r="K7" s="84">
        <v>6</v>
      </c>
      <c r="L7" s="91">
        <f>E7-F7</f>
        <v>11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41</v>
      </c>
      <c r="F8" s="103">
        <v>38</v>
      </c>
      <c r="G8" s="103">
        <v>1</v>
      </c>
      <c r="H8" s="103">
        <v>38</v>
      </c>
      <c r="I8" s="103">
        <v>6</v>
      </c>
      <c r="J8" s="103">
        <v>3</v>
      </c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101</v>
      </c>
      <c r="F9" s="103">
        <v>89</v>
      </c>
      <c r="G9" s="103"/>
      <c r="H9" s="85">
        <v>91</v>
      </c>
      <c r="I9" s="103">
        <v>75</v>
      </c>
      <c r="J9" s="103">
        <v>10</v>
      </c>
      <c r="K9" s="84"/>
      <c r="L9" s="91">
        <f>E9-F9</f>
        <v>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>
        <v>1</v>
      </c>
      <c r="H10" s="103">
        <v>1</v>
      </c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89</v>
      </c>
      <c r="F12" s="103">
        <v>88</v>
      </c>
      <c r="G12" s="103"/>
      <c r="H12" s="103">
        <v>89</v>
      </c>
      <c r="I12" s="103">
        <v>85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8</v>
      </c>
      <c r="F13" s="103">
        <v>2</v>
      </c>
      <c r="G13" s="103"/>
      <c r="H13" s="103">
        <v>2</v>
      </c>
      <c r="I13" s="103"/>
      <c r="J13" s="103">
        <v>6</v>
      </c>
      <c r="K13" s="84">
        <v>2</v>
      </c>
      <c r="L13" s="91">
        <f>E13-F13</f>
        <v>6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21</v>
      </c>
      <c r="F14" s="106">
        <v>15</v>
      </c>
      <c r="G14" s="106"/>
      <c r="H14" s="106">
        <v>20</v>
      </c>
      <c r="I14" s="106">
        <v>11</v>
      </c>
      <c r="J14" s="106">
        <v>1</v>
      </c>
      <c r="K14" s="94"/>
      <c r="L14" s="91">
        <f>E14-F14</f>
        <v>6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2401</v>
      </c>
      <c r="F16" s="84">
        <f>SUM(F6:F15)</f>
        <v>1839</v>
      </c>
      <c r="G16" s="84">
        <f>SUM(G6:G15)</f>
        <v>11</v>
      </c>
      <c r="H16" s="84">
        <f>SUM(H6:H15)</f>
        <v>1887</v>
      </c>
      <c r="I16" s="84">
        <f>SUM(I6:I15)</f>
        <v>1112</v>
      </c>
      <c r="J16" s="84">
        <f>SUM(J6:J15)</f>
        <v>514</v>
      </c>
      <c r="K16" s="84">
        <f>SUM(K6:K15)</f>
        <v>209</v>
      </c>
      <c r="L16" s="91">
        <f>E16-F16</f>
        <v>562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43</v>
      </c>
      <c r="F17" s="84">
        <v>42</v>
      </c>
      <c r="G17" s="84"/>
      <c r="H17" s="84">
        <v>41</v>
      </c>
      <c r="I17" s="84">
        <v>30</v>
      </c>
      <c r="J17" s="84">
        <v>2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38</v>
      </c>
      <c r="F18" s="84">
        <v>31</v>
      </c>
      <c r="G18" s="84"/>
      <c r="H18" s="84">
        <v>31</v>
      </c>
      <c r="I18" s="84">
        <v>22</v>
      </c>
      <c r="J18" s="84">
        <v>7</v>
      </c>
      <c r="K18" s="84"/>
      <c r="L18" s="91">
        <f>E18-F18</f>
        <v>7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52</v>
      </c>
      <c r="F25" s="94">
        <v>44</v>
      </c>
      <c r="G25" s="94"/>
      <c r="H25" s="94">
        <v>43</v>
      </c>
      <c r="I25" s="94">
        <v>22</v>
      </c>
      <c r="J25" s="94">
        <v>9</v>
      </c>
      <c r="K25" s="94"/>
      <c r="L25" s="91">
        <f>E25-F25</f>
        <v>8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921</v>
      </c>
      <c r="F26" s="84">
        <v>833</v>
      </c>
      <c r="G26" s="84"/>
      <c r="H26" s="84">
        <v>831</v>
      </c>
      <c r="I26" s="84">
        <v>593</v>
      </c>
      <c r="J26" s="84">
        <v>90</v>
      </c>
      <c r="K26" s="84"/>
      <c r="L26" s="91">
        <f>E26-F26</f>
        <v>88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14</v>
      </c>
      <c r="F27" s="111">
        <v>13</v>
      </c>
      <c r="G27" s="111"/>
      <c r="H27" s="111">
        <v>13</v>
      </c>
      <c r="I27" s="111">
        <v>8</v>
      </c>
      <c r="J27" s="111">
        <v>1</v>
      </c>
      <c r="K27" s="111">
        <v>1</v>
      </c>
      <c r="L27" s="91">
        <f>E27-F27</f>
        <v>1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1322</v>
      </c>
      <c r="F28" s="84">
        <v>1210</v>
      </c>
      <c r="G28" s="84"/>
      <c r="H28" s="84">
        <v>1250</v>
      </c>
      <c r="I28" s="84">
        <v>1146</v>
      </c>
      <c r="J28" s="84">
        <v>72</v>
      </c>
      <c r="K28" s="84">
        <v>2</v>
      </c>
      <c r="L28" s="91">
        <f>E28-F28</f>
        <v>112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1608</v>
      </c>
      <c r="F29" s="84">
        <v>1154</v>
      </c>
      <c r="G29" s="84">
        <v>3</v>
      </c>
      <c r="H29" s="84">
        <v>1239</v>
      </c>
      <c r="I29" s="84">
        <v>995</v>
      </c>
      <c r="J29" s="84">
        <v>369</v>
      </c>
      <c r="K29" s="84">
        <v>70</v>
      </c>
      <c r="L29" s="91">
        <f>E29-F29</f>
        <v>454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76</v>
      </c>
      <c r="F30" s="84">
        <v>74</v>
      </c>
      <c r="G30" s="84"/>
      <c r="H30" s="84">
        <v>69</v>
      </c>
      <c r="I30" s="84">
        <v>52</v>
      </c>
      <c r="J30" s="84">
        <v>7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67</v>
      </c>
      <c r="F31" s="84">
        <v>52</v>
      </c>
      <c r="G31" s="84"/>
      <c r="H31" s="84">
        <v>60</v>
      </c>
      <c r="I31" s="84">
        <v>53</v>
      </c>
      <c r="J31" s="84">
        <v>7</v>
      </c>
      <c r="K31" s="84"/>
      <c r="L31" s="91">
        <f>E31-F31</f>
        <v>15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5</v>
      </c>
      <c r="F32" s="84">
        <v>4</v>
      </c>
      <c r="G32" s="84"/>
      <c r="H32" s="84">
        <v>2</v>
      </c>
      <c r="I32" s="84">
        <v>1</v>
      </c>
      <c r="J32" s="84">
        <v>3</v>
      </c>
      <c r="K32" s="84"/>
      <c r="L32" s="91">
        <f>E32-F32</f>
        <v>1</v>
      </c>
    </row>
    <row r="33" spans="1:12" ht="26.25" customHeight="1">
      <c r="A33" s="168"/>
      <c r="B33" s="127" t="s">
        <v>173</v>
      </c>
      <c r="C33" s="128"/>
      <c r="D33" s="39">
        <v>28</v>
      </c>
      <c r="E33" s="84">
        <v>5</v>
      </c>
      <c r="F33" s="84">
        <v>5</v>
      </c>
      <c r="G33" s="84"/>
      <c r="H33" s="84">
        <v>5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>
        <v>4</v>
      </c>
      <c r="F35" s="84">
        <v>4</v>
      </c>
      <c r="G35" s="84"/>
      <c r="H35" s="84">
        <v>4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</v>
      </c>
      <c r="F36" s="84">
        <v>6</v>
      </c>
      <c r="G36" s="84"/>
      <c r="H36" s="84">
        <v>9</v>
      </c>
      <c r="I36" s="84">
        <v>2</v>
      </c>
      <c r="J36" s="84"/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186</v>
      </c>
      <c r="F37" s="84">
        <v>160</v>
      </c>
      <c r="G37" s="84"/>
      <c r="H37" s="84">
        <v>179</v>
      </c>
      <c r="I37" s="84">
        <v>126</v>
      </c>
      <c r="J37" s="84">
        <v>7</v>
      </c>
      <c r="K37" s="84">
        <v>1</v>
      </c>
      <c r="L37" s="91">
        <f>E37-F37</f>
        <v>26</v>
      </c>
    </row>
    <row r="38" spans="1:12" ht="40.5" customHeight="1">
      <c r="A38" s="168"/>
      <c r="B38" s="127" t="s">
        <v>139</v>
      </c>
      <c r="C38" s="12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25</v>
      </c>
      <c r="F39" s="84">
        <v>20</v>
      </c>
      <c r="G39" s="84"/>
      <c r="H39" s="84">
        <v>21</v>
      </c>
      <c r="I39" s="84">
        <v>12</v>
      </c>
      <c r="J39" s="84">
        <v>4</v>
      </c>
      <c r="K39" s="84"/>
      <c r="L39" s="91">
        <f>E39-F39</f>
        <v>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3045</v>
      </c>
      <c r="F40" s="94">
        <v>2444</v>
      </c>
      <c r="G40" s="94">
        <v>3</v>
      </c>
      <c r="H40" s="94">
        <v>2484</v>
      </c>
      <c r="I40" s="94">
        <v>1792</v>
      </c>
      <c r="J40" s="94">
        <v>561</v>
      </c>
      <c r="K40" s="94">
        <v>75</v>
      </c>
      <c r="L40" s="91">
        <f>E40-F40</f>
        <v>601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1981</v>
      </c>
      <c r="F41" s="84">
        <v>1870</v>
      </c>
      <c r="G41" s="84"/>
      <c r="H41" s="84">
        <v>1855</v>
      </c>
      <c r="I41" s="121" t="s">
        <v>210</v>
      </c>
      <c r="J41" s="84">
        <v>126</v>
      </c>
      <c r="K41" s="84">
        <v>1</v>
      </c>
      <c r="L41" s="91">
        <f>E41-F41</f>
        <v>111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32</v>
      </c>
      <c r="F42" s="84">
        <v>30</v>
      </c>
      <c r="G42" s="84"/>
      <c r="H42" s="84">
        <v>32</v>
      </c>
      <c r="I42" s="121" t="s">
        <v>210</v>
      </c>
      <c r="J42" s="84"/>
      <c r="K42" s="84"/>
      <c r="L42" s="91">
        <f>E42-F42</f>
        <v>2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>
        <v>24</v>
      </c>
      <c r="F44" s="84">
        <v>24</v>
      </c>
      <c r="G44" s="84"/>
      <c r="H44" s="84">
        <v>24</v>
      </c>
      <c r="I44" s="84">
        <v>19</v>
      </c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2010</v>
      </c>
      <c r="F45" s="84">
        <f aca="true" t="shared" si="0" ref="F45:K45">F41+F43+F44</f>
        <v>1899</v>
      </c>
      <c r="G45" s="84">
        <f t="shared" si="0"/>
        <v>0</v>
      </c>
      <c r="H45" s="84">
        <f t="shared" si="0"/>
        <v>1884</v>
      </c>
      <c r="I45" s="84">
        <f>I43+I44</f>
        <v>24</v>
      </c>
      <c r="J45" s="84">
        <f t="shared" si="0"/>
        <v>126</v>
      </c>
      <c r="K45" s="84">
        <f t="shared" si="0"/>
        <v>1</v>
      </c>
      <c r="L45" s="91">
        <f>E45-F45</f>
        <v>111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7508</v>
      </c>
      <c r="F46" s="84">
        <f t="shared" si="1"/>
        <v>6226</v>
      </c>
      <c r="G46" s="84">
        <f t="shared" si="1"/>
        <v>14</v>
      </c>
      <c r="H46" s="84">
        <f t="shared" si="1"/>
        <v>6298</v>
      </c>
      <c r="I46" s="84">
        <f t="shared" si="1"/>
        <v>2950</v>
      </c>
      <c r="J46" s="84">
        <f t="shared" si="1"/>
        <v>1210</v>
      </c>
      <c r="K46" s="84">
        <f t="shared" si="1"/>
        <v>285</v>
      </c>
      <c r="L46" s="91">
        <f>E46-F46</f>
        <v>1282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&amp;L5C68F48C&amp;C&amp;R2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393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20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92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283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370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1480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157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&amp;L5C68F48C&amp;C&amp;R3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447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982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230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1444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3948882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181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5236</v>
      </c>
      <c r="F58" s="109">
        <f>F59+F62+F63+F64</f>
        <v>823</v>
      </c>
      <c r="G58" s="109">
        <f>G59+G62+G63+G64</f>
        <v>138</v>
      </c>
      <c r="H58" s="109">
        <f>H59+H62+H63+H64</f>
        <v>53</v>
      </c>
      <c r="I58" s="109">
        <f>I59+I62+I63+I64</f>
        <v>48</v>
      </c>
    </row>
    <row r="59" spans="1:9" ht="13.5" customHeight="1">
      <c r="A59" s="225" t="s">
        <v>103</v>
      </c>
      <c r="B59" s="225"/>
      <c r="C59" s="225"/>
      <c r="D59" s="225"/>
      <c r="E59" s="94">
        <v>1559</v>
      </c>
      <c r="F59" s="94">
        <v>191</v>
      </c>
      <c r="G59" s="94">
        <v>65</v>
      </c>
      <c r="H59" s="94">
        <v>34</v>
      </c>
      <c r="I59" s="94">
        <v>38</v>
      </c>
    </row>
    <row r="60" spans="1:9" ht="13.5" customHeight="1">
      <c r="A60" s="328" t="s">
        <v>203</v>
      </c>
      <c r="B60" s="329"/>
      <c r="C60" s="329"/>
      <c r="D60" s="330"/>
      <c r="E60" s="86">
        <v>155</v>
      </c>
      <c r="F60" s="86">
        <v>158</v>
      </c>
      <c r="G60" s="86">
        <v>62</v>
      </c>
      <c r="H60" s="86">
        <v>34</v>
      </c>
      <c r="I60" s="86">
        <v>36</v>
      </c>
    </row>
    <row r="61" spans="1:9" ht="13.5" customHeight="1">
      <c r="A61" s="328" t="s">
        <v>204</v>
      </c>
      <c r="B61" s="329"/>
      <c r="C61" s="329"/>
      <c r="D61" s="330"/>
      <c r="E61" s="86">
        <v>1193</v>
      </c>
      <c r="F61" s="86">
        <v>7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35</v>
      </c>
      <c r="F62" s="84">
        <v>6</v>
      </c>
      <c r="G62" s="84">
        <v>1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1803</v>
      </c>
      <c r="F63" s="84">
        <v>581</v>
      </c>
      <c r="G63" s="84">
        <v>72</v>
      </c>
      <c r="H63" s="84">
        <v>19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1839</v>
      </c>
      <c r="F64" s="84">
        <v>45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1531</v>
      </c>
      <c r="G68" s="115">
        <v>12690594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508</v>
      </c>
      <c r="G69" s="117">
        <v>9476378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1023</v>
      </c>
      <c r="G70" s="117">
        <v>3214216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491</v>
      </c>
      <c r="G71" s="115">
        <v>332194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84289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&amp;L5C68F48C&amp;C&amp;R4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23.553719008264462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40.66147859922179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13.368983957219251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0.7936507936507936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101.15644073241246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787.25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938.5</v>
      </c>
    </row>
    <row r="11" spans="1:4" ht="16.5" customHeight="1">
      <c r="A11" s="215" t="s">
        <v>62</v>
      </c>
      <c r="B11" s="217"/>
      <c r="C11" s="10">
        <v>9</v>
      </c>
      <c r="D11" s="84">
        <v>71</v>
      </c>
    </row>
    <row r="12" spans="1:4" ht="16.5" customHeight="1">
      <c r="A12" s="331" t="s">
        <v>103</v>
      </c>
      <c r="B12" s="331"/>
      <c r="C12" s="10">
        <v>10</v>
      </c>
      <c r="D12" s="84">
        <v>91</v>
      </c>
    </row>
    <row r="13" spans="1:4" ht="16.5" customHeight="1">
      <c r="A13" s="328" t="s">
        <v>203</v>
      </c>
      <c r="B13" s="330"/>
      <c r="C13" s="10">
        <v>11</v>
      </c>
      <c r="D13" s="94">
        <v>346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98</v>
      </c>
    </row>
    <row r="16" spans="1:4" ht="16.5" customHeight="1">
      <c r="A16" s="331" t="s">
        <v>104</v>
      </c>
      <c r="B16" s="331"/>
      <c r="C16" s="10">
        <v>14</v>
      </c>
      <c r="D16" s="84">
        <v>89</v>
      </c>
    </row>
    <row r="17" spans="1:5" ht="16.5" customHeight="1">
      <c r="A17" s="331" t="s">
        <v>108</v>
      </c>
      <c r="B17" s="331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&amp;L5C68F48C&amp;C&amp;R5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2022-02-04T12:47:25Z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5C68F48C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