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<sst xmlns="http://schemas.openxmlformats.org/spreadsheetml/2006/main" count="318" uniqueCount="256">
  <si>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</si>
  <si>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</si>
  <si>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</si>
  <si>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</si>
  <si>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</si>
  <si>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</si>
  <si>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</si>
  <si>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</si>
  <si>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</si>
  <si>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</si>
  <si>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</si>
  <si>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</si>
  <si>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</si>
  <si>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</si>
  <si>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</si>
  <si>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</si>
  <si>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</si>
  <si>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</si>
  <si>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</si>
  <si>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</si>
  <si>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</si>
  <si>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</si>
  <si>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</si>
  <si>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</si>
  <si>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</si>
  <si>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</si>
  <si>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</si>
  <si>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</si>
  <si>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</si>
  <si>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</si>
  <si>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</si>
  <si>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</si>
  <si>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</si>
  <si>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</si>
  <si>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</si>
  <si>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</si>
  <si>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</si>
  <si>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</si>
  <si>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</si>
  <si>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</si>
  <si>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</si>
  <si>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</si>
  <si>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</si>
  <si>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</si>
  <si>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</si>
  <si>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</si>
  <si>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</si>
  <si>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</si>
  <si>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</si>
  <si>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</si>
  <si>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</si>
  <si>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</si>
  <si>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</si>
  <si>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</si>
  <si>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</si>
  <si>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</si>
  <si>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</si>
  <si>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</si>
  <si>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</si>
  <si>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</si>
  <si>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</si>
  <si>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</si>
  <si>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</si>
  <si>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</si>
  <si>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</si>
  <si>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</si>
  <si>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</si>
  <si>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</si>
  <si>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</si>
  <si>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</si>
  <si>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</si>
  <si>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</si>
  <si>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</si>
  <si>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</si>
  <si>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</si>
  <si>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</si>
  <si>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</si>
  <si>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</si>
  <si>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</si>
  <si>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</si>
  <si>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</si>
  <si>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</si>
  <si>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</si>
  <si>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</si>
  <si>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</si>
  <si>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</si>
  <si>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</si>
  <si>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</si>
  <si>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</si>
  <si>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</si>
  <si>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</si>
  <si>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</si>
  <si>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</si>
  <si>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</si>
  <si>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</si>
  <si>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</si>
  <si>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</si>
  <si>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</si>
  <si>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</si>
  <si>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</si>
  <si>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</si>
  <si>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</si>
  <si>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</si>
  <si>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</si>
  <si>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</si>
  <si>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</si>
  <si>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</si>
  <si>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</si>
  <si>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</si>
  <si>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</si>
  <si>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</si>
  <si>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</si>
  <si>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</si>
  <si>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</si>
  <si>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</si>
  <si>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</si>
  <si>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</si>
  <si>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</si>
  <si>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</si>
  <si>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</si>
  <si>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</si>
  <si>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</si>
  <si>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</si>
  <si>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</si>
  <si>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</si>
  <si>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</si>
  <si>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</si>
  <si>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</si>
  <si>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</si>
  <si>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</si>
  <si>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</si>
  <si>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</si>
  <si>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</si>
  <si>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</si>
  <si>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</si>
  <si>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</si>
  <si>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</si>
  <si>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</si>
  <si>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</si>
  <si>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</si>
  <si>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</si>
  <si>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</si>
  <si>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</si>
  <si>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</si>
  <si>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</si>
  <si>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</si>
  <si>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</si>
  <si>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</si>
  <si>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</si>
  <si>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</si>
  <si>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</si>
  <si>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</si>
  <si>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</si>
  <si>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</si>
  <si>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</si>
  <si>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</si>
  <si>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</si>
  <si>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</si>
  <si>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</si>
  <si>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</si>
  <si>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</si>
  <si>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</si>
  <si>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</si>
  <si>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</si>
  <si>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</si>
  <si>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</si>
  <si>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</si>
  <si>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</si>
  <si>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</si>
  <si>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</si>
  <si>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</si>
  <si>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</si>
  <si>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</si>
  <si>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</si>
  <si>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</si>
  <si>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</si>
  <si>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</si>
  <si>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</si>
  <si>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</si>
  <si>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</si>
  <si>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</si>
  <si>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</si>
  <si>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</si>
  <si>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</si>
  <si>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</si>
  <si>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</si>
  <si>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</si>
  <si>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</si>
  <si>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</si>
  <si>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</si>
  <si>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</si>
  <si>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</si>
  <si>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</si>
  <si>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</si>
  <si>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</si>
  <si>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</si>
  <si>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</si>
  <si>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</si>
  <si>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</si>
  <si>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</si>
  <si>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</si>
  <si>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</si>
  <si>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</si>
  <si>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</si>
  <si>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</si>
  <si>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</si>
  <si>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</si>
  <si>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</si>
  <si>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</si>
  <si>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</si>
  <si>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</si>
  <si>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</si>
  <si>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</si>
  <si>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</si>
  <si>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</si>
  <si>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</si>
  <si>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</si>
  <si>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</si>
  <si>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</si>
  <si>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</si>
  <si>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</si>
  <si>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</si>
  <si>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</si>
  <si>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</si>
  <si>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</si>
  <si>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</si>
  <si>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</si>
  <si>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</si>
  <si>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</si>
  <si>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</si>
  <si>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</si>
  <si>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</si>
  <si>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</si>
  <si>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</si>
  <si>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</si>
  <si>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</si>
  <si>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</si>
  <si>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</si>
  <si>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</si>
  <si>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</si>
  <si>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</si>
  <si>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</si>
  <si>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</si>
  <si>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</si>
  <si>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</si>
  <si>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</si>
  <si>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2 січня 2015 року</t>
  </si>
  <si>
    <t>2014 рік</t>
  </si>
  <si>
    <t>Тячівський районний суд Закарпатської області</t>
  </si>
  <si>
    <t>90500. Закарпатська область</t>
  </si>
  <si>
    <t>м. Тячів</t>
  </si>
  <si>
    <t>Гримут В.І.</t>
  </si>
  <si>
    <t>Драгун О.М.</t>
  </si>
  <si>
    <t>2-13-45</t>
  </si>
  <si>
    <t>inbox@tc.zk.court.gov.ua</t>
  </si>
  <si>
    <t>Незалежності, 120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</si>
</sst>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0" xfId="83" applyAlignment="1">
      <alignment/>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84</v>
      </c>
      <c r="F10" s="120">
        <v>83</v>
      </c>
      <c r="G10" s="120">
        <v>84</v>
      </c>
      <c r="H10" s="120">
        <v>24</v>
      </c>
      <c r="I10" s="120">
        <v>2</v>
      </c>
      <c r="J10" s="120">
        <v>5</v>
      </c>
      <c r="K10" s="120">
        <v>53</v>
      </c>
      <c r="L10" s="120"/>
      <c r="M10" s="124"/>
      <c r="N10" s="105"/>
      <c r="O10" s="127">
        <f>E10-F10</f>
        <v>1</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3</v>
      </c>
      <c r="F15" s="120">
        <v>2</v>
      </c>
      <c r="G15" s="120">
        <v>3</v>
      </c>
      <c r="H15" s="120">
        <v>1</v>
      </c>
      <c r="I15" s="120"/>
      <c r="J15" s="120">
        <v>2</v>
      </c>
      <c r="K15" s="120"/>
      <c r="L15" s="120"/>
      <c r="M15" s="120"/>
      <c r="N15" s="120" t="s">
        <v>147</v>
      </c>
      <c r="O15" s="127">
        <f t="shared" si="0"/>
        <v>1</v>
      </c>
      <c r="P15" s="77"/>
      <c r="Q15" s="77"/>
      <c r="R15" s="77"/>
      <c r="S15" s="77"/>
    </row>
    <row r="16" spans="1:19" s="3" customFormat="1" ht="19.5" customHeight="1">
      <c r="A16" s="114">
        <v>7</v>
      </c>
      <c r="B16" s="115"/>
      <c r="C16" s="166"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3</v>
      </c>
      <c r="F21" s="120">
        <v>2</v>
      </c>
      <c r="G21" s="120">
        <v>3</v>
      </c>
      <c r="H21" s="120">
        <v>1</v>
      </c>
      <c r="I21" s="120"/>
      <c r="J21" s="120">
        <v>2</v>
      </c>
      <c r="K21" s="120"/>
      <c r="L21" s="120"/>
      <c r="M21" s="120"/>
      <c r="N21" s="120" t="s">
        <v>147</v>
      </c>
      <c r="O21" s="127">
        <f t="shared" si="0"/>
        <v>1</v>
      </c>
      <c r="P21" s="24"/>
      <c r="Q21" s="77"/>
      <c r="R21" s="77"/>
      <c r="S21" s="77"/>
    </row>
    <row r="22" spans="1:19" ht="30" customHeight="1">
      <c r="A22" s="97">
        <v>13</v>
      </c>
      <c r="B22" s="63"/>
      <c r="C22" s="172" t="s">
        <v>140</v>
      </c>
      <c r="D22" s="172"/>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87</v>
      </c>
      <c r="F23" s="120">
        <f>F10+F12+F15+F22</f>
        <v>85</v>
      </c>
      <c r="G23" s="120">
        <f>G10+G12+G15+G22</f>
        <v>87</v>
      </c>
      <c r="H23" s="120">
        <f>H10+H15</f>
        <v>25</v>
      </c>
      <c r="I23" s="120">
        <f>I10+I15</f>
        <v>2</v>
      </c>
      <c r="J23" s="120">
        <f>J10+J12+J15</f>
        <v>7</v>
      </c>
      <c r="K23" s="120">
        <f>K10+K12+K15</f>
        <v>53</v>
      </c>
      <c r="L23" s="120">
        <f>L10+L12+L15+L22</f>
        <v>0</v>
      </c>
      <c r="M23" s="126">
        <f>M10+M12+M15+M22</f>
        <v>0</v>
      </c>
      <c r="N23" s="126">
        <f>N10</f>
        <v>0</v>
      </c>
      <c r="O23" s="127">
        <f t="shared" si="0"/>
        <v>2</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80</v>
      </c>
      <c r="G31" s="128">
        <v>58</v>
      </c>
      <c r="H31" s="128">
        <v>60</v>
      </c>
      <c r="I31" s="128">
        <v>36</v>
      </c>
      <c r="J31" s="128">
        <v>23</v>
      </c>
      <c r="K31" s="128">
        <v>4</v>
      </c>
      <c r="L31" s="128">
        <v>17</v>
      </c>
      <c r="M31" s="128">
        <v>40</v>
      </c>
      <c r="N31" s="128">
        <v>20</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&amp;L129ED203&amp;CФорма № 2-А, Підрозділ: Тячівський районний суд Закарпатської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v>
      </c>
      <c r="D9" s="105">
        <v>2</v>
      </c>
      <c r="E9" s="105">
        <v>3</v>
      </c>
      <c r="F9" s="105">
        <v>2</v>
      </c>
      <c r="G9" s="105">
        <v>2</v>
      </c>
      <c r="H9" s="105"/>
      <c r="I9" s="105"/>
      <c r="J9" s="105">
        <v>1</v>
      </c>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v>1</v>
      </c>
      <c r="E10" s="105">
        <v>1</v>
      </c>
      <c r="F10" s="105">
        <v>1</v>
      </c>
      <c r="G10" s="105">
        <v>1</v>
      </c>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2</v>
      </c>
      <c r="D12" s="105">
        <v>9</v>
      </c>
      <c r="E12" s="105">
        <v>9</v>
      </c>
      <c r="F12" s="105">
        <v>6</v>
      </c>
      <c r="G12" s="105">
        <v>5</v>
      </c>
      <c r="H12" s="105">
        <v>1</v>
      </c>
      <c r="I12" s="105"/>
      <c r="J12" s="105">
        <v>2</v>
      </c>
      <c r="K12" s="123">
        <v>2</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v>2</v>
      </c>
      <c r="E13" s="105">
        <v>1</v>
      </c>
      <c r="F13" s="105">
        <v>1</v>
      </c>
      <c r="G13" s="105">
        <v>1</v>
      </c>
      <c r="H13" s="105"/>
      <c r="I13" s="105"/>
      <c r="J13" s="105"/>
      <c r="K13" s="123">
        <v>1</v>
      </c>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v>2</v>
      </c>
      <c r="E15" s="105">
        <v>1</v>
      </c>
      <c r="F15" s="105">
        <v>1</v>
      </c>
      <c r="G15" s="105">
        <v>1</v>
      </c>
      <c r="H15" s="105"/>
      <c r="I15" s="105"/>
      <c r="J15" s="105"/>
      <c r="K15" s="123">
        <v>1</v>
      </c>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v>1</v>
      </c>
      <c r="E20" s="105">
        <v>1</v>
      </c>
      <c r="F20" s="105">
        <v>1</v>
      </c>
      <c r="G20" s="105">
        <v>1</v>
      </c>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2</v>
      </c>
      <c r="D24" s="105">
        <v>5</v>
      </c>
      <c r="E24" s="105">
        <v>6</v>
      </c>
      <c r="F24" s="105">
        <v>4</v>
      </c>
      <c r="G24" s="105">
        <v>3</v>
      </c>
      <c r="H24" s="105">
        <v>1</v>
      </c>
      <c r="I24" s="105"/>
      <c r="J24" s="105">
        <v>1</v>
      </c>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2</v>
      </c>
      <c r="D25" s="105">
        <v>2</v>
      </c>
      <c r="E25" s="105">
        <v>4</v>
      </c>
      <c r="F25" s="105">
        <v>2</v>
      </c>
      <c r="G25" s="105">
        <v>2</v>
      </c>
      <c r="H25" s="105">
        <v>1</v>
      </c>
      <c r="I25" s="105"/>
      <c r="J25" s="105">
        <v>1</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5</v>
      </c>
      <c r="E30" s="105">
        <v>4</v>
      </c>
      <c r="F30" s="105">
        <v>3</v>
      </c>
      <c r="G30" s="105">
        <v>2</v>
      </c>
      <c r="H30" s="105"/>
      <c r="I30" s="105">
        <v>1</v>
      </c>
      <c r="J30" s="105"/>
      <c r="K30" s="123">
        <v>1</v>
      </c>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3</v>
      </c>
      <c r="E34" s="105">
        <v>2</v>
      </c>
      <c r="F34" s="105">
        <v>2</v>
      </c>
      <c r="G34" s="105">
        <v>1</v>
      </c>
      <c r="H34" s="105"/>
      <c r="I34" s="105"/>
      <c r="J34" s="105"/>
      <c r="K34" s="123">
        <v>1</v>
      </c>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v>3</v>
      </c>
      <c r="E35" s="105">
        <v>2</v>
      </c>
      <c r="F35" s="105">
        <v>2</v>
      </c>
      <c r="G35" s="105">
        <v>1</v>
      </c>
      <c r="H35" s="105"/>
      <c r="I35" s="105"/>
      <c r="J35" s="105"/>
      <c r="K35" s="123">
        <v>1</v>
      </c>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v>2</v>
      </c>
      <c r="E39" s="105">
        <v>2</v>
      </c>
      <c r="F39" s="105">
        <v>1</v>
      </c>
      <c r="G39" s="105">
        <v>1</v>
      </c>
      <c r="H39" s="105"/>
      <c r="I39" s="105">
        <v>1</v>
      </c>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13</v>
      </c>
      <c r="D43" s="105">
        <v>15</v>
      </c>
      <c r="E43" s="105">
        <v>19</v>
      </c>
      <c r="F43" s="105">
        <v>10</v>
      </c>
      <c r="G43" s="105">
        <v>5</v>
      </c>
      <c r="H43" s="105"/>
      <c r="I43" s="105">
        <v>2</v>
      </c>
      <c r="J43" s="105">
        <v>7</v>
      </c>
      <c r="K43" s="123">
        <v>9</v>
      </c>
      <c r="L43" s="105">
        <v>1</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3</v>
      </c>
      <c r="E44" s="105">
        <v>2</v>
      </c>
      <c r="F44" s="105">
        <v>1</v>
      </c>
      <c r="G44" s="105"/>
      <c r="H44" s="105"/>
      <c r="I44" s="105"/>
      <c r="J44" s="105">
        <v>1</v>
      </c>
      <c r="K44" s="123">
        <v>1</v>
      </c>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7</v>
      </c>
      <c r="D45" s="105">
        <v>1</v>
      </c>
      <c r="E45" s="105">
        <v>7</v>
      </c>
      <c r="F45" s="105">
        <v>6</v>
      </c>
      <c r="G45" s="105">
        <v>3</v>
      </c>
      <c r="H45" s="105"/>
      <c r="I45" s="105"/>
      <c r="J45" s="105">
        <v>1</v>
      </c>
      <c r="K45" s="123">
        <v>1</v>
      </c>
      <c r="L45" s="105">
        <v>1</v>
      </c>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6</v>
      </c>
      <c r="D46" s="105">
        <v>1</v>
      </c>
      <c r="E46" s="105">
        <v>6</v>
      </c>
      <c r="F46" s="105">
        <v>5</v>
      </c>
      <c r="G46" s="105">
        <v>2</v>
      </c>
      <c r="H46" s="105"/>
      <c r="I46" s="105"/>
      <c r="J46" s="105">
        <v>1</v>
      </c>
      <c r="K46" s="123">
        <v>1</v>
      </c>
      <c r="L46" s="105">
        <v>1</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v>1</v>
      </c>
      <c r="D49" s="105">
        <v>2</v>
      </c>
      <c r="E49" s="105">
        <v>2</v>
      </c>
      <c r="F49" s="105">
        <v>2</v>
      </c>
      <c r="G49" s="105">
        <v>2</v>
      </c>
      <c r="H49" s="105"/>
      <c r="I49" s="105"/>
      <c r="J49" s="105"/>
      <c r="K49" s="123">
        <v>1</v>
      </c>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v>1</v>
      </c>
      <c r="D50" s="105"/>
      <c r="E50" s="105">
        <v>1</v>
      </c>
      <c r="F50" s="105">
        <v>1</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v>1</v>
      </c>
      <c r="D79" s="105">
        <v>1</v>
      </c>
      <c r="E79" s="105">
        <v>2</v>
      </c>
      <c r="F79" s="105">
        <v>1</v>
      </c>
      <c r="G79" s="105">
        <v>1</v>
      </c>
      <c r="H79" s="105">
        <v>1</v>
      </c>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13</v>
      </c>
      <c r="E88" s="105">
        <v>11</v>
      </c>
      <c r="F88" s="105">
        <v>6</v>
      </c>
      <c r="G88" s="105">
        <v>2</v>
      </c>
      <c r="H88" s="105">
        <v>1</v>
      </c>
      <c r="I88" s="105"/>
      <c r="J88" s="105">
        <v>4</v>
      </c>
      <c r="K88" s="123">
        <v>3</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5</v>
      </c>
      <c r="E90" s="105">
        <v>4</v>
      </c>
      <c r="F90" s="105">
        <v>2</v>
      </c>
      <c r="G90" s="105"/>
      <c r="H90" s="105">
        <v>1</v>
      </c>
      <c r="I90" s="105"/>
      <c r="J90" s="105">
        <v>1</v>
      </c>
      <c r="K90" s="123">
        <v>1</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v>1</v>
      </c>
      <c r="E92" s="105">
        <v>1</v>
      </c>
      <c r="F92" s="105"/>
      <c r="G92" s="105"/>
      <c r="H92" s="105">
        <v>1</v>
      </c>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v>
      </c>
      <c r="E94" s="105">
        <v>1</v>
      </c>
      <c r="F94" s="105">
        <v>1</v>
      </c>
      <c r="G94" s="105"/>
      <c r="H94" s="105"/>
      <c r="I94" s="105"/>
      <c r="J94" s="105"/>
      <c r="K94" s="123"/>
      <c r="L94" s="105"/>
      <c r="M94" s="105"/>
      <c r="N94" s="119"/>
      <c r="O94" s="105"/>
      <c r="P94" s="60"/>
    </row>
    <row r="95" spans="1:16" s="4" customFormat="1" ht="25.5" customHeight="1">
      <c r="A95" s="44">
        <v>88</v>
      </c>
      <c r="B95" s="137" t="s">
        <v>68</v>
      </c>
      <c r="C95" s="119">
        <v>1</v>
      </c>
      <c r="D95" s="105">
        <v>5</v>
      </c>
      <c r="E95" s="105">
        <v>5</v>
      </c>
      <c r="F95" s="105">
        <v>3</v>
      </c>
      <c r="G95" s="105">
        <v>2</v>
      </c>
      <c r="H95" s="105"/>
      <c r="I95" s="105"/>
      <c r="J95" s="105">
        <v>2</v>
      </c>
      <c r="K95" s="123">
        <v>1</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v>1</v>
      </c>
      <c r="D98" s="105">
        <v>1</v>
      </c>
      <c r="E98" s="105">
        <v>1</v>
      </c>
      <c r="F98" s="105">
        <v>1</v>
      </c>
      <c r="G98" s="105">
        <v>1</v>
      </c>
      <c r="H98" s="105"/>
      <c r="I98" s="105"/>
      <c r="J98" s="105"/>
      <c r="K98" s="123">
        <v>1</v>
      </c>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c r="F100" s="105"/>
      <c r="G100" s="105"/>
      <c r="H100" s="105"/>
      <c r="I100" s="105"/>
      <c r="J100" s="105"/>
      <c r="K100" s="123">
        <v>1</v>
      </c>
      <c r="L100" s="105"/>
      <c r="M100" s="105"/>
      <c r="N100" s="119"/>
      <c r="O100" s="105"/>
      <c r="P100" s="61"/>
    </row>
    <row r="101" spans="1:16" s="4" customFormat="1" ht="18.75" customHeight="1">
      <c r="A101" s="44">
        <v>94</v>
      </c>
      <c r="B101" s="138" t="s">
        <v>203</v>
      </c>
      <c r="C101" s="119"/>
      <c r="D101" s="105">
        <v>1</v>
      </c>
      <c r="E101" s="105"/>
      <c r="F101" s="105"/>
      <c r="G101" s="105"/>
      <c r="H101" s="105"/>
      <c r="I101" s="105"/>
      <c r="J101" s="105"/>
      <c r="K101" s="123">
        <v>1</v>
      </c>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2</v>
      </c>
      <c r="D103" s="105">
        <v>11</v>
      </c>
      <c r="E103" s="105">
        <v>10</v>
      </c>
      <c r="F103" s="105">
        <v>6</v>
      </c>
      <c r="G103" s="105">
        <v>4</v>
      </c>
      <c r="H103" s="105"/>
      <c r="I103" s="105">
        <v>1</v>
      </c>
      <c r="J103" s="105">
        <v>3</v>
      </c>
      <c r="K103" s="123">
        <v>3</v>
      </c>
      <c r="L103" s="105"/>
      <c r="M103" s="105">
        <v>1003</v>
      </c>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v>1</v>
      </c>
      <c r="E105" s="105">
        <v>1</v>
      </c>
      <c r="F105" s="105"/>
      <c r="G105" s="105"/>
      <c r="H105" s="105"/>
      <c r="I105" s="105"/>
      <c r="J105" s="105">
        <v>1</v>
      </c>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2</v>
      </c>
      <c r="D108" s="105">
        <v>7</v>
      </c>
      <c r="E108" s="105">
        <v>6</v>
      </c>
      <c r="F108" s="105">
        <v>5</v>
      </c>
      <c r="G108" s="105">
        <v>3</v>
      </c>
      <c r="H108" s="105"/>
      <c r="I108" s="105"/>
      <c r="J108" s="105">
        <v>1</v>
      </c>
      <c r="K108" s="123">
        <v>3</v>
      </c>
      <c r="L108" s="105"/>
      <c r="M108" s="105">
        <v>1003</v>
      </c>
      <c r="N108" s="119"/>
      <c r="O108" s="105"/>
      <c r="P108" s="61"/>
    </row>
    <row r="109" spans="1:15" s="108" customFormat="1" ht="28.5" customHeight="1">
      <c r="A109" s="44">
        <v>102</v>
      </c>
      <c r="B109" s="139" t="s">
        <v>78</v>
      </c>
      <c r="C109" s="119">
        <v>1</v>
      </c>
      <c r="D109" s="105"/>
      <c r="E109" s="105"/>
      <c r="F109" s="105"/>
      <c r="G109" s="105"/>
      <c r="H109" s="105"/>
      <c r="I109" s="105"/>
      <c r="J109" s="105"/>
      <c r="K109" s="123">
        <v>1</v>
      </c>
      <c r="L109" s="105">
        <v>1</v>
      </c>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22</v>
      </c>
      <c r="D114" s="119">
        <f aca="true" t="shared" si="0" ref="D114:O114">SUM(D8,D9,D12,D29,D30,D43,D49,D52,D79,D88,D103,D109,D113)</f>
        <v>58</v>
      </c>
      <c r="E114" s="119">
        <f t="shared" si="0"/>
        <v>60</v>
      </c>
      <c r="F114" s="119">
        <f t="shared" si="0"/>
        <v>36</v>
      </c>
      <c r="G114" s="119">
        <f t="shared" si="0"/>
        <v>23</v>
      </c>
      <c r="H114" s="119">
        <f t="shared" si="0"/>
        <v>3</v>
      </c>
      <c r="I114" s="119">
        <f t="shared" si="0"/>
        <v>4</v>
      </c>
      <c r="J114" s="119">
        <f t="shared" si="0"/>
        <v>17</v>
      </c>
      <c r="K114" s="119">
        <f t="shared" si="0"/>
        <v>20</v>
      </c>
      <c r="L114" s="119">
        <f t="shared" si="0"/>
        <v>2</v>
      </c>
      <c r="M114" s="119">
        <f t="shared" si="0"/>
        <v>1003</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&amp;L129ED203&amp;CФорма № 2-А, Підрозділ: Тячівський районний суд Закарпатської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&amp;L129ED203&amp;CФорма № 2-А, Підрозділ: Тячівський районний суд Закарпатської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0">
      <selection activeCell="H34" sqref="H34"/>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v>12</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v>5</v>
      </c>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v>5</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v>1</v>
      </c>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v>1</v>
      </c>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60</v>
      </c>
      <c r="L15" s="33"/>
      <c r="M15" s="23"/>
      <c r="N15" s="20"/>
      <c r="O15" s="20"/>
      <c r="P15" s="20"/>
    </row>
    <row r="16" spans="1:16" s="10" customFormat="1" ht="20.25" customHeight="1">
      <c r="A16" s="2">
        <v>12</v>
      </c>
      <c r="B16" s="290"/>
      <c r="C16" s="254" t="s">
        <v>130</v>
      </c>
      <c r="D16" s="255"/>
      <c r="E16" s="255"/>
      <c r="F16" s="255"/>
      <c r="G16" s="255"/>
      <c r="H16" s="255"/>
      <c r="I16" s="255"/>
      <c r="J16" s="256"/>
      <c r="K16" s="132"/>
      <c r="L16" s="33"/>
      <c r="M16" s="23"/>
      <c r="N16" s="20"/>
      <c r="O16" s="20"/>
      <c r="P16" s="20"/>
    </row>
    <row r="17" spans="1:16" s="10" customFormat="1" ht="22.5" customHeight="1">
      <c r="A17" s="2">
        <v>13</v>
      </c>
      <c r="B17" s="290"/>
      <c r="C17" s="291" t="s">
        <v>146</v>
      </c>
      <c r="D17" s="292"/>
      <c r="E17" s="292"/>
      <c r="F17" s="292"/>
      <c r="G17" s="292"/>
      <c r="H17" s="292"/>
      <c r="I17" s="292"/>
      <c r="J17" s="293"/>
      <c r="K17" s="132">
        <v>60</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8</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251</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252</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253</v>
      </c>
      <c r="F35" s="160"/>
      <c r="I35" s="161"/>
      <c r="J35" s="162"/>
      <c r="L35" s="161"/>
      <c r="N35" s="92"/>
    </row>
    <row r="36" spans="1:15" ht="12.75">
      <c r="A36" s="86"/>
      <c r="B36" s="84" t="s">
        <v>169</v>
      </c>
      <c r="C36" s="163"/>
      <c r="D36" s="163"/>
      <c r="E36" s="83" t="s">
        <v>253</v>
      </c>
      <c r="F36" s="164"/>
      <c r="G36" s="86"/>
      <c r="H36" s="86"/>
      <c r="I36" s="86"/>
      <c r="J36" s="162"/>
      <c r="O36" s="88"/>
    </row>
    <row r="37" spans="1:15" ht="15">
      <c r="A37" s="86"/>
      <c r="B37" s="163" t="s">
        <v>245</v>
      </c>
      <c r="C37" s="163"/>
      <c r="D37" s="163"/>
      <c r="E37" s="348" t="s">
        <v>254</v>
      </c>
      <c r="F37" s="164"/>
      <c r="G37" s="86"/>
      <c r="H37" s="86"/>
      <c r="I37" s="86"/>
      <c r="J37" s="86"/>
      <c r="K37" s="253" t="s">
        <v>246</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hyperlinks>
    <hyperlink ref="E37" r:id="rId1" display="mailto:inbox@tc.z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&amp;L129ED203&amp;CФорма № 2-А, Підрозділ: Тячівський районний суд Закарпатської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C32" sqref="C32"/>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247</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248</v>
      </c>
      <c r="D24" s="311"/>
      <c r="E24" s="311"/>
      <c r="F24" s="311"/>
      <c r="G24" s="311"/>
      <c r="H24" s="311"/>
      <c r="I24" s="311"/>
      <c r="J24" s="312"/>
    </row>
    <row r="25" spans="1:10" ht="19.5" customHeight="1">
      <c r="A25" s="309" t="s">
        <v>187</v>
      </c>
      <c r="B25" s="310"/>
      <c r="C25" s="313" t="s">
        <v>249</v>
      </c>
      <c r="D25" s="313"/>
      <c r="E25" s="313"/>
      <c r="F25" s="313"/>
      <c r="G25" s="313"/>
      <c r="H25" s="313"/>
      <c r="I25" s="313"/>
      <c r="J25" s="314"/>
    </row>
    <row r="26" spans="1:10" ht="18.75" customHeight="1">
      <c r="A26" s="315" t="s">
        <v>250</v>
      </c>
      <c r="B26" s="316"/>
      <c r="C26" s="316"/>
      <c r="D26" s="316"/>
      <c r="E26" s="316"/>
      <c r="F26" s="316"/>
      <c r="G26" s="316"/>
      <c r="H26" s="316"/>
      <c r="I26" s="316"/>
      <c r="J26" s="317"/>
    </row>
    <row r="27" spans="1:10" ht="20.25" customHeight="1">
      <c r="A27" s="318" t="s">
        <v>255</v>
      </c>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&amp;L129ED203&amp;C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2015-01-06T08:56:44Z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129ED203</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