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<sst xmlns="http://schemas.openxmlformats.org/spreadsheetml/2006/main" count="177" uniqueCount="145">
  <si>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</si>
  <si>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</si>
  <si>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</si>
  <si>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</si>
  <si>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</si>
  <si>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</si>
  <si>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</si>
  <si>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</si>
  <si>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</si>
  <si>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</si>
  <si>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</si>
  <si>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</si>
  <si>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</si>
  <si>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</si>
  <si>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</si>
  <si>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</si>
  <si>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</si>
  <si>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</si>
  <si>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</si>
  <si>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</si>
  <si>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</si>
  <si>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</si>
  <si>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</si>
  <si>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</si>
  <si>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</si>
  <si>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</si>
  <si>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</si>
  <si>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</si>
  <si>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</si>
  <si>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</si>
  <si>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</si>
  <si>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</si>
  <si>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</si>
  <si>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</si>
  <si>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</si>
  <si>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</si>
  <si>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</si>
  <si>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</si>
  <si>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</si>
  <si>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</si>
  <si>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</si>
  <si>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</si>
  <si>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</si>
  <si>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</si>
  <si>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</si>
  <si>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</si>
  <si>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</si>
  <si>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</si>
  <si>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</si>
  <si>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</si>
  <si>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</si>
  <si>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</si>
  <si>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</si>
  <si>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</si>
  <si>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</si>
  <si>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</si>
  <si>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</si>
  <si>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</si>
  <si>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</si>
  <si>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</si>
  <si>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</si>
  <si>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</si>
  <si>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</si>
  <si>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</si>
  <si>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</si>
  <si>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</si>
  <si>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</si>
  <si>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</si>
  <si>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</si>
  <si>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</si>
  <si>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</si>
  <si>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</si>
  <si>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</si>
  <si>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</si>
  <si>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</si>
  <si>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</si>
  <si>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</si>
  <si>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</si>
  <si>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</si>
  <si>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</si>
  <si>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</si>
  <si>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</si>
  <si>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</si>
  <si>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</si>
  <si>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</si>
  <si>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</si>
  <si>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</si>
  <si>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</si>
  <si>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</si>
  <si>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</si>
  <si>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</si>
  <si>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</si>
  <si>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</si>
  <si>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</si>
  <si>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</si>
  <si>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</si>
  <si>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</si>
  <si>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</si>
  <si>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</si>
  <si>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</si>
  <si>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</si>
  <si>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</si>
  <si>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</si>
  <si>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</si>
  <si>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</si>
  <si>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</si>
  <si>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</si>
  <si>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</si>
  <si>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</si>
  <si>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</si>
  <si>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</si>
  <si>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</si>
  <si>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</si>
  <si>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</si>
  <si>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</si>
  <si>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</si>
  <si>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</si>
  <si>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</si>
  <si>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</si>
  <si>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</si>
  <si>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</si>
  <si>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</si>
  <si>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</si>
  <si>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</si>
  <si>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</si>
  <si>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</si>
  <si>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</si>
  <si>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</si>
  <si>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</si>
  <si>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</si>
  <si>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</si>
  <si>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</si>
  <si>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</si>
  <si>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</si>
  <si>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</si>
  <si>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М.М. Розман</t>
  </si>
  <si>
    <t>А.А. Баник</t>
  </si>
  <si>
    <t>(03134) 3-35-13</t>
  </si>
  <si>
    <t>inbox@tc.zk.court.gov.ua</t>
  </si>
  <si>
    <t>4 липня 2016 року</t>
  </si>
  <si>
    <t>перше півріччя 2016 року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</si>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</sst>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48</v>
      </c>
      <c r="B3" s="205"/>
      <c r="C3" s="205"/>
      <c r="D3" s="205"/>
      <c r="E3" s="205"/>
      <c r="F3" s="205"/>
      <c r="G3" s="198" t="s">
        <v>13</v>
      </c>
      <c r="H3" s="205" t="s">
        <v>65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66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49</v>
      </c>
      <c r="B6" s="210"/>
      <c r="C6" s="210"/>
      <c r="D6" s="210"/>
      <c r="E6" s="210"/>
      <c r="F6" s="210"/>
      <c r="G6" s="11">
        <v>1</v>
      </c>
      <c r="H6" s="22">
        <v>309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140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>
        <v>1</v>
      </c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15" t="s">
        <v>51</v>
      </c>
      <c r="B10" s="216"/>
      <c r="C10" s="216"/>
      <c r="D10" s="216"/>
      <c r="E10" s="216"/>
      <c r="F10" s="216"/>
      <c r="G10" s="11">
        <v>5</v>
      </c>
      <c r="H10" s="55">
        <f>H11+H12</f>
        <v>169</v>
      </c>
      <c r="I10" s="34">
        <v>14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16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153</v>
      </c>
      <c r="I12" s="34">
        <f>I10</f>
        <v>14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>
        <v>2</v>
      </c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3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27</v>
      </c>
      <c r="I15" s="23"/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34</v>
      </c>
      <c r="I16" s="23">
        <v>1</v>
      </c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>
        <v>8</v>
      </c>
      <c r="I17" s="23">
        <v>1</v>
      </c>
      <c r="J17" s="37"/>
    </row>
    <row r="18" spans="1:10" ht="32.25" customHeight="1">
      <c r="A18" s="220" t="s">
        <v>52</v>
      </c>
      <c r="B18" s="221"/>
      <c r="C18" s="221"/>
      <c r="D18" s="222"/>
      <c r="E18" s="201" t="s">
        <v>53</v>
      </c>
      <c r="F18" s="202"/>
      <c r="G18" s="11">
        <v>13</v>
      </c>
      <c r="H18" s="22">
        <v>3</v>
      </c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>
        <v>3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244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55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1153</v>
      </c>
      <c r="H26" s="55">
        <f>SUM(H27:H42)</f>
        <v>1151</v>
      </c>
      <c r="I26" s="34">
        <f>SUM(I27:I42)</f>
        <v>139</v>
      </c>
    </row>
    <row r="27" spans="1:21" ht="18" customHeight="1">
      <c r="A27" s="196" t="s">
        <v>59</v>
      </c>
      <c r="B27" s="197"/>
      <c r="C27" s="252" t="s">
        <v>28</v>
      </c>
      <c r="D27" s="253"/>
      <c r="E27" s="254"/>
      <c r="F27" s="13">
        <v>2</v>
      </c>
      <c r="G27" s="22">
        <v>8</v>
      </c>
      <c r="H27" s="22">
        <v>8</v>
      </c>
      <c r="I27" s="23">
        <v>3</v>
      </c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232</v>
      </c>
      <c r="H28" s="22">
        <v>232</v>
      </c>
      <c r="I28" s="23">
        <v>58</v>
      </c>
      <c r="J28" s="46"/>
      <c r="U28" s="54"/>
    </row>
    <row r="29" spans="1:21" ht="18" customHeight="1">
      <c r="A29" s="196"/>
      <c r="B29" s="197"/>
      <c r="C29" s="252" t="s">
        <v>127</v>
      </c>
      <c r="D29" s="253"/>
      <c r="E29" s="254"/>
      <c r="F29" s="13">
        <v>4</v>
      </c>
      <c r="G29" s="22">
        <v>6</v>
      </c>
      <c r="H29" s="22">
        <v>6</v>
      </c>
      <c r="I29" s="23">
        <v>3</v>
      </c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25</v>
      </c>
      <c r="H30" s="22">
        <v>25</v>
      </c>
      <c r="I30" s="23">
        <v>9</v>
      </c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100</v>
      </c>
      <c r="H31" s="22">
        <v>100</v>
      </c>
      <c r="I31" s="23">
        <v>19</v>
      </c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164</v>
      </c>
      <c r="H32" s="22">
        <v>164</v>
      </c>
      <c r="I32" s="23">
        <v>17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>
        <v>1</v>
      </c>
      <c r="H34" s="22">
        <v>1</v>
      </c>
      <c r="I34" s="23">
        <v>1</v>
      </c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>
        <v>9</v>
      </c>
      <c r="H35" s="22">
        <v>9</v>
      </c>
      <c r="I35" s="23">
        <v>6</v>
      </c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>
        <v>3</v>
      </c>
      <c r="H37" s="22">
        <v>3</v>
      </c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128</v>
      </c>
      <c r="D40" s="253"/>
      <c r="E40" s="254"/>
      <c r="F40" s="13">
        <v>15</v>
      </c>
      <c r="G40" s="22">
        <v>5</v>
      </c>
      <c r="H40" s="22">
        <v>5</v>
      </c>
      <c r="I40" s="23"/>
      <c r="J40" s="47"/>
      <c r="U40" s="54"/>
    </row>
    <row r="41" spans="1:21" ht="51" customHeight="1">
      <c r="A41" s="196"/>
      <c r="B41" s="197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599</v>
      </c>
      <c r="H42" s="29">
        <v>597</v>
      </c>
      <c r="I42" s="81">
        <v>23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63</v>
      </c>
      <c r="B45" s="205"/>
      <c r="C45" s="205"/>
      <c r="D45" s="205"/>
      <c r="E45" s="17" t="s">
        <v>13</v>
      </c>
      <c r="F45" s="77" t="s">
        <v>130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49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30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5</v>
      </c>
      <c r="G50" s="32"/>
      <c r="H50" s="39"/>
    </row>
    <row r="51" spans="1:8" ht="21.75" customHeight="1">
      <c r="A51" s="196" t="s">
        <v>67</v>
      </c>
      <c r="B51" s="197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&amp;L11EDC98F&amp;CФорма № 1-1-ОП, Підрозділ: Тячівський районний суд Закарпатської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14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2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12</v>
      </c>
      <c r="I10" s="23">
        <v>4</v>
      </c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10</v>
      </c>
      <c r="I12" s="34">
        <f>I10</f>
        <v>4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3</v>
      </c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5</v>
      </c>
      <c r="I16" s="23">
        <v>3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1</v>
      </c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>
        <v>1</v>
      </c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8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42</v>
      </c>
      <c r="G27" s="55">
        <f>SUM(G28:G37,G39,G40)</f>
        <v>42</v>
      </c>
      <c r="H27" s="34">
        <f>SUM(H28:H37,H39,H40)</f>
        <v>6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>
        <v>10</v>
      </c>
      <c r="G29" s="22">
        <v>10</v>
      </c>
      <c r="H29" s="23">
        <v>3</v>
      </c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>
        <v>3</v>
      </c>
      <c r="G32" s="22">
        <v>3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>
        <v>6</v>
      </c>
      <c r="G33" s="22">
        <v>6</v>
      </c>
      <c r="H33" s="23">
        <v>3</v>
      </c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22</v>
      </c>
      <c r="G40" s="29">
        <v>22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>
        <v>1</v>
      </c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&amp;L11EDC98F&amp;CФорма № 1-1-ОП, Підрозділ: Тячівський районний суд Закарпатської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&amp;L11EDC98F&amp;C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2016-08-17T12:04:48Z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11EDC98F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Тячівський районний суд Закарпатської області</vt:lpwstr>
  </property>
  <property fmtid="{D5CDD505-2E9C-101B-9397-08002B2CF9AE}" pid="14" name="ПідрозділID">
    <vt:i4>511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